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calcChain.xml" ContentType="application/vnd.openxmlformats-officedocument.spreadsheetml.calcChain+xml"/>
  <Override PartName="/xl/styles.xml" ContentType="application/vnd.openxmlformats-officedocument.spreadsheetml.styles+xml"/>
  <Override PartName="/xl/worksheets/sheet3.xml" ContentType="application/vnd.openxmlformats-officedocument.spreadsheetml.worksheet+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Override PartName="/xl/externalLinks/externalLink1.xml" ContentType="application/vnd.openxmlformats-officedocument.spreadsheetml.externalLink+xml"/>
  <Override PartName="/xl/comments2.xml" ContentType="application/vnd.openxmlformats-officedocument.spreadsheetml.comments+xml"/>
  <Override PartName="/xl/externalLinks/externalLink2.xml" ContentType="application/vnd.openxmlformats-officedocument.spreadsheetml.externalLink+xml"/>
  <Override PartName="/xl/externalLinks/externalLink4.xml" ContentType="application/vnd.openxmlformats-officedocument.spreadsheetml.externalLink+xml"/>
  <Override PartName="/xl/worksheets/sheet1.xml" ContentType="application/vnd.openxmlformats-officedocument.spreadsheetml.worksheet+xml"/>
  <Override PartName="/xl/externalLinks/externalLink3.xml" ContentType="application/vnd.openxmlformats-officedocument.spreadsheetml.externalLink+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2.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irginiabankersassociation.sharepoint.com/sites/BF/Health and Welfare/Open Enrollment/2027/Contribution Modeling/"/>
    </mc:Choice>
  </mc:AlternateContent>
  <xr:revisionPtr revIDLastSave="0" documentId="8_{F44B4DF4-F56A-46F9-90FE-BE333EC6E994}" xr6:coauthVersionLast="47" xr6:coauthVersionMax="47" xr10:uidLastSave="{00000000-0000-0000-0000-000000000000}"/>
  <bookViews>
    <workbookView xWindow="-120" yWindow="-120" windowWidth="29040" windowHeight="15720" xr2:uid="{00000000-000D-0000-FFFF-FFFF00000000}"/>
  </bookViews>
  <sheets>
    <sheet name="Directions" sheetId="1" r:id="rId1"/>
    <sheet name="4 tier adjust employer" sheetId="4" r:id="rId2"/>
    <sheet name="5 tier adjust employer" sheetId="5" r:id="rId3"/>
  </sheets>
  <externalReferences>
    <externalReference r:id="rId4"/>
    <externalReference r:id="rId5"/>
    <externalReference r:id="rId6"/>
    <externalReference r:id="rId7"/>
  </externalReferences>
  <definedNames>
    <definedName name="_1__123Graph_ACHART_1" hidden="1">'[1]Unit Cost'!#REF!</definedName>
    <definedName name="_10__123Graph_ACHART_2" hidden="1">'[2]Unit Cost'!#REF!</definedName>
    <definedName name="_10__123Graph_ACHART_5" hidden="1">'[1]Unit Cost'!#REF!</definedName>
    <definedName name="_10__123Graph_CCHART_3" hidden="1">'[1]Unit Cost'!#REF!</definedName>
    <definedName name="_103__123Graph_XCHART_6" hidden="1">'[2]Unit Cost'!#REF!</definedName>
    <definedName name="_11__123Graph_DCHART_1" hidden="1">'[1]Unit Cost'!#REF!</definedName>
    <definedName name="_12__123Graph_ACHART_3" hidden="1">'[1]Unit Cost'!#REF!</definedName>
    <definedName name="_12__123Graph_ACHART_6" hidden="1">'[1]Unit Cost'!#REF!</definedName>
    <definedName name="_12__123Graph_DCHART_3" hidden="1">'[1]Unit Cost'!#REF!</definedName>
    <definedName name="_13__123Graph_ECHART_1" hidden="1">'[1]Unit Cost'!#REF!</definedName>
    <definedName name="_14__123Graph_BCHART_1" hidden="1">'[1]Unit Cost'!#REF!</definedName>
    <definedName name="_14__123Graph_ECHART_3" hidden="1">'[1]Unit Cost'!#REF!</definedName>
    <definedName name="_15__123Graph_ACHART_3" hidden="1">'[2]Unit Cost'!#REF!</definedName>
    <definedName name="_15__123Graph_LBL_ACHART_1" hidden="1">'[3]Dental-Active'!#REF!</definedName>
    <definedName name="_16__123Graph_ACHART_4" hidden="1">'[1]Unit Cost'!#REF!</definedName>
    <definedName name="_16__123Graph_BCHART_3" hidden="1">'[1]Unit Cost'!#REF!</definedName>
    <definedName name="_16__123Graph_XCHART_1" hidden="1">'[1]Unit Cost'!#REF!</definedName>
    <definedName name="_17__123Graph_XCHART_2" hidden="1">'[1]Unit Cost'!#REF!</definedName>
    <definedName name="_18__123Graph_CCHART_1" hidden="1">'[1]Unit Cost'!#REF!</definedName>
    <definedName name="_18__123Graph_XCHART_3" hidden="1">'[1]Unit Cost'!#REF!</definedName>
    <definedName name="_19__123Graph_XCHART_4" hidden="1">'[1]Unit Cost'!#REF!</definedName>
    <definedName name="_2__123Graph_ACHART_1" hidden="1">'[1]Unit Cost'!#REF!</definedName>
    <definedName name="_2__123Graph_ACHART_2" hidden="1">'[1]Unit Cost'!#REF!</definedName>
    <definedName name="_20__123Graph_ACHART_4" hidden="1">'[2]Unit Cost'!#REF!</definedName>
    <definedName name="_20__123Graph_ACHART_5" hidden="1">'[1]Unit Cost'!#REF!</definedName>
    <definedName name="_20__123Graph_CCHART_3" hidden="1">'[1]Unit Cost'!#REF!</definedName>
    <definedName name="_20__123Graph_XCHART_5" hidden="1">'[1]Unit Cost'!#REF!</definedName>
    <definedName name="_21__123Graph_XCHART_6" hidden="1">'[1]Unit Cost'!#REF!</definedName>
    <definedName name="_22__123Graph_DCHART_1" hidden="1">'[1]Unit Cost'!#REF!</definedName>
    <definedName name="_24__123Graph_ACHART_6" hidden="1">'[1]Unit Cost'!#REF!</definedName>
    <definedName name="_24__123Graph_DCHART_3" hidden="1">'[1]Unit Cost'!#REF!</definedName>
    <definedName name="_25__123Graph_ACHART_5" hidden="1">'[2]Unit Cost'!#REF!</definedName>
    <definedName name="_26__123Graph_ECHART_1" hidden="1">'[1]Unit Cost'!#REF!</definedName>
    <definedName name="_28__123Graph_BCHART_1" hidden="1">'[1]Unit Cost'!#REF!</definedName>
    <definedName name="_28__123Graph_ECHART_3" hidden="1">'[1]Unit Cost'!#REF!</definedName>
    <definedName name="_29__123Graph_LBL_ACHART_1" hidden="1">'[3]Dental-Active'!#REF!</definedName>
    <definedName name="_3__123Graph_ACHART_3" hidden="1">'[1]Unit Cost'!#REF!</definedName>
    <definedName name="_30__123Graph_ACHART_6" hidden="1">'[2]Unit Cost'!#REF!</definedName>
    <definedName name="_30__123Graph_LBL_ACHART_1" hidden="1">'[3]Dental-Active'!#REF!</definedName>
    <definedName name="_31__123Graph_XCHART_1" hidden="1">'[1]Unit Cost'!#REF!</definedName>
    <definedName name="_32__123Graph_BCHART_3" hidden="1">'[1]Unit Cost'!#REF!</definedName>
    <definedName name="_32__123Graph_XCHART_1" hidden="1">'[1]Unit Cost'!#REF!</definedName>
    <definedName name="_33__123Graph_XCHART_2" hidden="1">'[1]Unit Cost'!#REF!</definedName>
    <definedName name="_34__123Graph_XCHART_2" hidden="1">'[1]Unit Cost'!#REF!</definedName>
    <definedName name="_35__123Graph_BCHART_1" hidden="1">'[2]Unit Cost'!#REF!</definedName>
    <definedName name="_35__123Graph_XCHART_3" hidden="1">'[1]Unit Cost'!#REF!</definedName>
    <definedName name="_36__123Graph_CCHART_1" hidden="1">'[1]Unit Cost'!#REF!</definedName>
    <definedName name="_36__123Graph_XCHART_3" hidden="1">'[1]Unit Cost'!#REF!</definedName>
    <definedName name="_37__123Graph_XCHART_4" hidden="1">'[1]Unit Cost'!#REF!</definedName>
    <definedName name="_38__123Graph_XCHART_4" hidden="1">'[1]Unit Cost'!#REF!</definedName>
    <definedName name="_39__123Graph_XCHART_5" hidden="1">'[1]Unit Cost'!#REF!</definedName>
    <definedName name="_4__123Graph_ACHART_1" hidden="1">'[1]Unit Cost'!#REF!</definedName>
    <definedName name="_4__123Graph_ACHART_2" hidden="1">'[1]Unit Cost'!#REF!</definedName>
    <definedName name="_4__123Graph_ACHART_4" hidden="1">'[1]Unit Cost'!#REF!</definedName>
    <definedName name="_40__123Graph_BCHART_3" hidden="1">'[2]Unit Cost'!#REF!</definedName>
    <definedName name="_40__123Graph_CCHART_3" hidden="1">'[1]Unit Cost'!#REF!</definedName>
    <definedName name="_40__123Graph_XCHART_5" hidden="1">'[1]Unit Cost'!#REF!</definedName>
    <definedName name="_41__123Graph_XCHART_6" hidden="1">'[1]Unit Cost'!#REF!</definedName>
    <definedName name="_42__123Graph_XCHART_6" hidden="1">'[1]Unit Cost'!#REF!</definedName>
    <definedName name="_44__123Graph_DCHART_1" hidden="1">'[1]Unit Cost'!#REF!</definedName>
    <definedName name="_45__123Graph_CCHART_1" hidden="1">'[2]Unit Cost'!#REF!</definedName>
    <definedName name="_48__123Graph_DCHART_3" hidden="1">'[1]Unit Cost'!#REF!</definedName>
    <definedName name="_5__123Graph_ACHART_1" hidden="1">'[2]Unit Cost'!#REF!</definedName>
    <definedName name="_5__123Graph_ACHART_5" hidden="1">'[1]Unit Cost'!#REF!</definedName>
    <definedName name="_50__123Graph_CCHART_3" hidden="1">'[2]Unit Cost'!#REF!</definedName>
    <definedName name="_52__123Graph_ECHART_1" hidden="1">'[1]Unit Cost'!#REF!</definedName>
    <definedName name="_55__123Graph_DCHART_1" hidden="1">'[2]Unit Cost'!#REF!</definedName>
    <definedName name="_56__123Graph_ECHART_3" hidden="1">'[1]Unit Cost'!#REF!</definedName>
    <definedName name="_6__123Graph_ACHART_3" hidden="1">'[1]Unit Cost'!#REF!</definedName>
    <definedName name="_6__123Graph_ACHART_6" hidden="1">'[1]Unit Cost'!#REF!</definedName>
    <definedName name="_60__123Graph_DCHART_3" hidden="1">'[2]Unit Cost'!#REF!</definedName>
    <definedName name="_60__123Graph_LBL_ACHART_1" hidden="1">'[3]Dental-Active'!#REF!</definedName>
    <definedName name="_64__123Graph_XCHART_1" hidden="1">'[1]Unit Cost'!#REF!</definedName>
    <definedName name="_65__123Graph_ECHART_1" hidden="1">'[2]Unit Cost'!#REF!</definedName>
    <definedName name="_68__123Graph_XCHART_2" hidden="1">'[1]Unit Cost'!#REF!</definedName>
    <definedName name="_7__123Graph_BCHART_1" hidden="1">'[1]Unit Cost'!#REF!</definedName>
    <definedName name="_70__123Graph_ECHART_3" hidden="1">'[2]Unit Cost'!#REF!</definedName>
    <definedName name="_72__123Graph_XCHART_3" hidden="1">'[1]Unit Cost'!#REF!</definedName>
    <definedName name="_73__123Graph_LBL_ACHART_1" hidden="1">'[3]Dental-Active'!#REF!</definedName>
    <definedName name="_76__123Graph_XCHART_4" hidden="1">'[1]Unit Cost'!#REF!</definedName>
    <definedName name="_78__123Graph_XCHART_1" hidden="1">'[2]Unit Cost'!#REF!</definedName>
    <definedName name="_8__123Graph_ACHART_2" hidden="1">'[1]Unit Cost'!#REF!</definedName>
    <definedName name="_8__123Graph_ACHART_4" hidden="1">'[1]Unit Cost'!#REF!</definedName>
    <definedName name="_8__123Graph_BCHART_3" hidden="1">'[1]Unit Cost'!#REF!</definedName>
    <definedName name="_80__123Graph_XCHART_5" hidden="1">'[1]Unit Cost'!#REF!</definedName>
    <definedName name="_83__123Graph_XCHART_2" hidden="1">'[2]Unit Cost'!#REF!</definedName>
    <definedName name="_84__123Graph_XCHART_6" hidden="1">'[1]Unit Cost'!#REF!</definedName>
    <definedName name="_88__123Graph_XCHART_3" hidden="1">'[2]Unit Cost'!#REF!</definedName>
    <definedName name="_9__123Graph_CCHART_1" hidden="1">'[1]Unit Cost'!#REF!</definedName>
    <definedName name="_93__123Graph_XCHART_4" hidden="1">'[2]Unit Cost'!#REF!</definedName>
    <definedName name="_98__123Graph_XCHART_5" hidden="1">'[2]Unit Cost'!#REF!</definedName>
    <definedName name="_Fill" hidden="1">'[1]Unit Cost'!#REF!</definedName>
    <definedName name="_Key1" hidden="1">#REF!</definedName>
    <definedName name="_Key2" hidden="1">#REF!</definedName>
    <definedName name="_Order1" hidden="1">0</definedName>
    <definedName name="_Order2" hidden="1">0</definedName>
    <definedName name="_Sort" hidden="1">#REF!</definedName>
    <definedName name="_sort1" hidden="1">#REF!</definedName>
    <definedName name="_Table1_In1" hidden="1">#REF!</definedName>
    <definedName name="_Table2_In1" hidden="1">#REF!</definedName>
    <definedName name="a" hidden="1">{#N/A,#N/A,FALSE,"Budget";#N/A,#N/A,FALSE,"Misc Info"}</definedName>
    <definedName name="abc" hidden="1">{#N/A,#N/A,FALSE,"monthly";#N/A,#N/A,FALSE,"aeroglide 98"}</definedName>
    <definedName name="AccessDatabase" hidden="1">"N:\Reporting\HUTCH\PFG\Pfgmonthrpt.mdb"</definedName>
    <definedName name="approvaaal" hidden="1">{#N/A,#N/A,FALSE,"Approval2"}</definedName>
    <definedName name="approvla" hidden="1">{#N/A,#N/A,FALSE,"Cosmos Report"}</definedName>
    <definedName name="asdfasdasg" hidden="1">{#N/A,#N/A,FALSE,"Cosmos Report"}</definedName>
    <definedName name="b"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dsasdf" hidden="1">#REF!</definedName>
    <definedName name="e" hidden="1">{#N/A,#N/A,FALSE,"monthly";#N/A,#N/A,FALSE,"med spec 97-98"}</definedName>
    <definedName name="fd" hidden="1">{#N/A,#N/A,FALSE,"monthly";#N/A,#N/A,FALSE,"aeroglide 98"}</definedName>
    <definedName name="IntroPrintArea" hidden="1">[4]Cover!#REF!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41596.6290046296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imwrn.network" hidden="1">{#N/A,#N/A,FALSE,"II.General ";#N/A,#N/A,FALSE,"III.Plan Design";#N/A,#N/A,FALSE,"IV.Delivery System";#N/A,#N/A,FALSE,"V.Reimbursement";#N/A,#N/A,FALSE,"VI.Manage-Satisf.";#N/A,#N/A,FALSE,"VII. &amp;VIII. Other";#N/A,#N/A,FALSE,"Appendix 2";#N/A,#N/A,FALSE,"Appendix 3a";#N/A,#N/A,FALSE,"Appendix 3b";#N/A,#N/A,FALSE,"Appendix 3b(cont.)"}</definedName>
    <definedName name="ldkfjasdlkfj" hidden="1">[4]Cover!#REF!</definedName>
    <definedName name="new.network" hidden="1">{#N/A,#N/A,FALSE,"II.General ";#N/A,#N/A,FALSE,"III.Plan Design";#N/A,#N/A,FALSE,"IV.Delivery System";#N/A,#N/A,FALSE,"V.Reimbursement";#N/A,#N/A,FALSE,"VI.Manage-Satisf.";#N/A,#N/A,FALSE,"VII. &amp;VIII. Other";#N/A,#N/A,FALSE,"Appendix 2";#N/A,#N/A,FALSE,"Appendix 3a";#N/A,#N/A,FALSE,"Appendix 3b";#N/A,#N/A,FALSE,"Appendix 3b(cont.)"}</definedName>
    <definedName name="ok" hidden="1">{#N/A,#N/A,FALSE,"monthly";#N/A,#N/A,FALSE,"med spec 97-98"}</definedName>
    <definedName name="PL" hidden="1">{#N/A,#N/A,FALSE,"monthly";#N/A,#N/A,FALSE,"aeroglide 98"}</definedName>
    <definedName name="_xlnm.Print_Titles" localSheetId="1">'4 tier adjust employer'!$1:$4</definedName>
    <definedName name="_xlnm.Print_Titles" localSheetId="2">'5 tier adjust employer'!#REF!</definedName>
    <definedName name="q"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quad" hidden="1">{#N/A,#N/A,FALSE,"Medical Ratio"}</definedName>
    <definedName name="renewal" hidden="1">{#N/A,#N/A,FALSE,"Approval Form";#N/A,#N/A,FALSE,"Renewal";#N/A,#N/A,FALSE,"Cosmos Report"}</definedName>
    <definedName name="sdfasdfasdsadfasd" hidden="1">#REF!</definedName>
    <definedName name="sdfsldkjf" hidden="1">#REF!</definedName>
    <definedName name="what" hidden="1">{#N/A,#N/A,FALSE,"monthly";#N/A,#N/A,FALSE,"aeroglide 98"}</definedName>
    <definedName name="whatthe"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hatthe2"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hatthe3" hidden="1">{#N/A,#N/A,FALSE,"Budget";#N/A,#N/A,FALSE,"Misc Info"}</definedName>
    <definedName name="wrn.Approval." hidden="1">{#N/A,#N/A,FALSE,"Approval Form"}</definedName>
    <definedName name="wrn.Approval2." hidden="1">{#N/A,#N/A,FALSE,"Approval2"}</definedName>
    <definedName name="wrn.carolinarest" hidden="1">{#N/A,#N/A,FALSE,"98-99 Recap";#N/A,#N/A,FALSE,"Exec Summary"}</definedName>
    <definedName name="wrn.Cosmos._.Report." hidden="1">{#N/A,#N/A,FALSE,"Cosmos Report"}</definedName>
    <definedName name="wrn.Cost._.and._.Utilization._.Report."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wrn.IBNR._.Sheets."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wrn.Medical._.Ratio." hidden="1">{#N/A,#N/A,FALSE,"Medical Ratio"}</definedName>
    <definedName name="wrn.Misc._.Sheets." hidden="1">{#N/A,#N/A,FALSE,"Budget";#N/A,#N/A,FALSE,"Misc Info"}</definedName>
    <definedName name="wrn.MonthEnd." hidden="1">{#N/A,#N/A,FALSE,"monthly";#N/A,#N/A,FALSE,"med spec 97-98"}</definedName>
    <definedName name="wrn.MonthEnd2" hidden="1">{#N/A,#N/A,FALSE,"98-99 Recap";#N/A,#N/A,FALSE,"Exec Summary"}</definedName>
    <definedName name="wrn.network." hidden="1">{#N/A,#N/A,FALSE,"II.General ";#N/A,#N/A,FALSE,"III.Plan Design";#N/A,#N/A,FALSE,"IV.Delivery System";#N/A,#N/A,FALSE,"V.Reimbursement";#N/A,#N/A,FALSE,"VI.Manage-Satisf.";#N/A,#N/A,FALSE,"VII. &amp;VIII. Other";#N/A,#N/A,FALSE,"Appendix 2";#N/A,#N/A,FALSE,"Appendix 3a";#N/A,#N/A,FALSE,"Appendix 3b";#N/A,#N/A,FALSE,"Appendix 3b(cont.)"}</definedName>
    <definedName name="wrn.renewal" hidden="1">{#N/A,#N/A,FALSE,"Renewal"}</definedName>
    <definedName name="wrn.Renewal." hidden="1">{#N/A,#N/A,FALSE,"Approval Form";#N/A,#N/A,FALSE,"Renewal";#N/A,#N/A,FALSE,"Cosmos Report"}</definedName>
    <definedName name="wrn.Renewal._.Justification." hidden="1">{#N/A,#N/A,FALSE,"Renewal"}</definedName>
    <definedName name="wrn.Report." hidden="1">{#N/A,#N/A,FALSE,"monthly";#N/A,#N/A,FALSE,"aeroglide 98"}</definedName>
    <definedName name="x" hidden="1">{#N/A,#N/A,FALSE,"Summary Trigon Pay";#N/A,#N/A,FALSE,"Summary Total Pay";#N/A,#N/A,FALSE,"Budget Trigon Pay";#N/A,#N/A,FALSE,"Budget Total Pay";#N/A,#N/A,FALSE,"YTD Compare Trigon Pay";#N/A,#N/A,FALSE,"YTD Compare Total Pay";#N/A,#N/A,FALSE,"Monthly Trigon Pay";#N/A,#N/A,FALSE,"Monthly Total Pay";#N/A,#N/A,FALSE,"R12 Total Pay Graphs";#N/A,#N/A,FALSE,"R12 PatPay Graphs";#N/A,#N/A,FALSE,"Monthly FI Graphs";#N/A,#N/A,FALSE,"Monthly FO Graphs";#N/A,#N/A,FALSE,"Monthly PI Graphs";#N/A,#N/A,FALSE,"Monthly PO Graphs";#N/A,#N/A,FALSE,"Monthly DR Graphs"}</definedName>
    <definedName name="y" hidden="1">{#N/A,#N/A,FALSE,"FI TrigonPay";#N/A,#N/A,FALSE,"FO TrigonPay";#N/A,#N/A,FALSE,"PI TrigonPay";#N/A,#N/A,FALSE,"PO TrigonPay";#N/A,#N/A,FALSE,"DR TrigonPay";#N/A,#N/A,FALSE," DT TrigonPay";#N/A,#N/A,FALSE,"FI TotalPay";#N/A,#N/A,FALSE,"FO TotalPay";#N/A,#N/A,FALSE,"PI TotalPay";#N/A,#N/A,FALSE,"PO TotalPay";#N/A,#N/A,FALSE,"DR TotalPay";#N/A,#N/A,FALSE,"DT TotalPay";#N/A,#N/A,FALSE,"FI Admits";#N/A,#N/A,FALSE,"FI Days";#N/A,#N/A,FALSE,"FO Visits";#N/A,#N/A,FALSE,"PI Visits";#N/A,#N/A,FALSE,"PO Visits";#N/A,#N/A,FALSE,"DR Scripts";#N/A,#N/A,FALSE,"Misc Info"}</definedName>
    <definedName name="z" hidden="1">{#N/A,#N/A,FALSE,"Budget";#N/A,#N/A,FALSE,"Misc Info"}</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5" l="1"/>
  <c r="I25" i="5"/>
  <c r="I15" i="5"/>
  <c r="I5" i="5"/>
  <c r="I9" i="4"/>
  <c r="H40" i="4"/>
  <c r="I45" i="5"/>
  <c r="G41" i="5"/>
  <c r="F41" i="5"/>
  <c r="C41" i="5"/>
  <c r="B41" i="5"/>
  <c r="O40" i="5"/>
  <c r="K40" i="5"/>
  <c r="I40" i="5"/>
  <c r="H40" i="5"/>
  <c r="D40" i="5"/>
  <c r="E40" i="5" s="1"/>
  <c r="O39" i="5"/>
  <c r="K39" i="5"/>
  <c r="I39" i="5"/>
  <c r="H39" i="5"/>
  <c r="D39" i="5"/>
  <c r="E39" i="5" s="1"/>
  <c r="O38" i="5"/>
  <c r="K38" i="5"/>
  <c r="I38" i="5"/>
  <c r="H38" i="5"/>
  <c r="D38" i="5"/>
  <c r="E38" i="5" s="1"/>
  <c r="O37" i="5"/>
  <c r="K37" i="5"/>
  <c r="I37" i="5"/>
  <c r="H37" i="5"/>
  <c r="D37" i="5"/>
  <c r="O36" i="5"/>
  <c r="K36" i="5"/>
  <c r="I36" i="5"/>
  <c r="H36" i="5"/>
  <c r="D36" i="5"/>
  <c r="E36" i="5" s="1"/>
  <c r="G31" i="5"/>
  <c r="F31" i="5"/>
  <c r="C31" i="5"/>
  <c r="B31" i="5"/>
  <c r="O30" i="5"/>
  <c r="K30" i="5"/>
  <c r="I30" i="5"/>
  <c r="H30" i="5"/>
  <c r="D30" i="5"/>
  <c r="E30" i="5" s="1"/>
  <c r="O29" i="5"/>
  <c r="K29" i="5"/>
  <c r="I29" i="5"/>
  <c r="H29" i="5"/>
  <c r="D29" i="5"/>
  <c r="O28" i="5"/>
  <c r="K28" i="5"/>
  <c r="I28" i="5"/>
  <c r="H28" i="5"/>
  <c r="D28" i="5"/>
  <c r="E28" i="5" s="1"/>
  <c r="O27" i="5"/>
  <c r="K27" i="5"/>
  <c r="I27" i="5"/>
  <c r="H27" i="5"/>
  <c r="D27" i="5"/>
  <c r="E27" i="5" s="1"/>
  <c r="O26" i="5"/>
  <c r="K26" i="5"/>
  <c r="I26" i="5"/>
  <c r="H26" i="5"/>
  <c r="D26" i="5"/>
  <c r="E26" i="5" s="1"/>
  <c r="G21" i="5"/>
  <c r="F21" i="5"/>
  <c r="C21" i="5"/>
  <c r="B21" i="5"/>
  <c r="O20" i="5"/>
  <c r="K20" i="5"/>
  <c r="I20" i="5"/>
  <c r="H20" i="5"/>
  <c r="D20" i="5"/>
  <c r="E20" i="5" s="1"/>
  <c r="O19" i="5"/>
  <c r="K19" i="5"/>
  <c r="I19" i="5"/>
  <c r="H19" i="5"/>
  <c r="D19" i="5"/>
  <c r="O18" i="5"/>
  <c r="K18" i="5"/>
  <c r="I18" i="5"/>
  <c r="H18" i="5"/>
  <c r="D18" i="5"/>
  <c r="E18" i="5" s="1"/>
  <c r="O17" i="5"/>
  <c r="K17" i="5"/>
  <c r="I17" i="5"/>
  <c r="H17" i="5"/>
  <c r="D17" i="5"/>
  <c r="E17" i="5" s="1"/>
  <c r="O16" i="5"/>
  <c r="K16" i="5"/>
  <c r="I16" i="5"/>
  <c r="H16" i="5"/>
  <c r="D16" i="5"/>
  <c r="E16" i="5" s="1"/>
  <c r="G11" i="5"/>
  <c r="F11" i="5"/>
  <c r="C11" i="5"/>
  <c r="B11" i="5"/>
  <c r="O10" i="5"/>
  <c r="K10" i="5"/>
  <c r="I10" i="5"/>
  <c r="H10" i="5"/>
  <c r="D10" i="5"/>
  <c r="E10" i="5" s="1"/>
  <c r="O9" i="5"/>
  <c r="K9" i="5"/>
  <c r="I9" i="5"/>
  <c r="H9" i="5"/>
  <c r="D9" i="5"/>
  <c r="E9" i="5" s="1"/>
  <c r="O8" i="5"/>
  <c r="K8" i="5"/>
  <c r="I8" i="5"/>
  <c r="H8" i="5"/>
  <c r="D8" i="5"/>
  <c r="E8" i="5" s="1"/>
  <c r="O7" i="5"/>
  <c r="K7" i="5"/>
  <c r="I7" i="5"/>
  <c r="H7" i="5"/>
  <c r="D7" i="5"/>
  <c r="E7" i="5" s="1"/>
  <c r="O6" i="5"/>
  <c r="K6" i="5"/>
  <c r="I6" i="5"/>
  <c r="H6" i="5"/>
  <c r="D6" i="5"/>
  <c r="I45" i="4"/>
  <c r="G41" i="4"/>
  <c r="F41" i="4"/>
  <c r="C41" i="4"/>
  <c r="B41" i="4"/>
  <c r="O40" i="4"/>
  <c r="K40" i="4"/>
  <c r="I40" i="4"/>
  <c r="D40" i="4"/>
  <c r="E40" i="4" s="1"/>
  <c r="O39" i="4"/>
  <c r="K39" i="4"/>
  <c r="I39" i="4"/>
  <c r="H39" i="4"/>
  <c r="D39" i="4"/>
  <c r="E39" i="4" s="1"/>
  <c r="O38" i="4"/>
  <c r="K38" i="4"/>
  <c r="I38" i="4"/>
  <c r="H38" i="4"/>
  <c r="D38" i="4"/>
  <c r="E38" i="4" s="1"/>
  <c r="O37" i="4"/>
  <c r="K37" i="4"/>
  <c r="I37" i="4"/>
  <c r="H37" i="4"/>
  <c r="D37" i="4"/>
  <c r="G32" i="4"/>
  <c r="F32" i="4"/>
  <c r="C32" i="4"/>
  <c r="B32" i="4"/>
  <c r="O31" i="4"/>
  <c r="K31" i="4"/>
  <c r="I31" i="4"/>
  <c r="H31" i="4"/>
  <c r="D31" i="4"/>
  <c r="E31" i="4" s="1"/>
  <c r="O30" i="4"/>
  <c r="K30" i="4"/>
  <c r="I30" i="4"/>
  <c r="H30" i="4"/>
  <c r="D30" i="4"/>
  <c r="E30" i="4" s="1"/>
  <c r="O29" i="4"/>
  <c r="K29" i="4"/>
  <c r="I29" i="4"/>
  <c r="H29" i="4"/>
  <c r="D29" i="4"/>
  <c r="E29" i="4" s="1"/>
  <c r="O28" i="4"/>
  <c r="K28" i="4"/>
  <c r="I28" i="4"/>
  <c r="H28" i="4"/>
  <c r="D28" i="4"/>
  <c r="G23" i="4"/>
  <c r="F23" i="4"/>
  <c r="C23" i="4"/>
  <c r="B23" i="4"/>
  <c r="O22" i="4"/>
  <c r="K22" i="4"/>
  <c r="I22" i="4"/>
  <c r="H22" i="4"/>
  <c r="D22" i="4"/>
  <c r="O21" i="4"/>
  <c r="K21" i="4"/>
  <c r="I21" i="4"/>
  <c r="H21" i="4"/>
  <c r="D21" i="4"/>
  <c r="E21" i="4" s="1"/>
  <c r="O20" i="4"/>
  <c r="K20" i="4"/>
  <c r="I20" i="4"/>
  <c r="H20" i="4"/>
  <c r="D20" i="4"/>
  <c r="E20" i="4" s="1"/>
  <c r="O19" i="4"/>
  <c r="K19" i="4"/>
  <c r="I19" i="4"/>
  <c r="H19" i="4"/>
  <c r="D19" i="4"/>
  <c r="E19" i="4" s="1"/>
  <c r="G14" i="4"/>
  <c r="F14" i="4"/>
  <c r="C14" i="4"/>
  <c r="B14" i="4"/>
  <c r="O13" i="4"/>
  <c r="K13" i="4"/>
  <c r="I13" i="4"/>
  <c r="H13" i="4"/>
  <c r="D13" i="4"/>
  <c r="E13" i="4" s="1"/>
  <c r="O12" i="4"/>
  <c r="K12" i="4"/>
  <c r="I12" i="4"/>
  <c r="H12" i="4"/>
  <c r="D12" i="4"/>
  <c r="E12" i="4" s="1"/>
  <c r="O11" i="4"/>
  <c r="K11" i="4"/>
  <c r="I11" i="4"/>
  <c r="H11" i="4"/>
  <c r="D11" i="4"/>
  <c r="E11" i="4" s="1"/>
  <c r="O10" i="4"/>
  <c r="K10" i="4"/>
  <c r="I10" i="4"/>
  <c r="H10" i="4"/>
  <c r="D10" i="4"/>
  <c r="A2" i="4"/>
  <c r="A1" i="4"/>
  <c r="H32" i="4" l="1"/>
  <c r="H14" i="4"/>
  <c r="I32" i="4"/>
  <c r="Q37" i="5"/>
  <c r="H21" i="5"/>
  <c r="Q10" i="5"/>
  <c r="Q11" i="4"/>
  <c r="I41" i="5"/>
  <c r="Q29" i="5"/>
  <c r="O31" i="5"/>
  <c r="B46" i="5"/>
  <c r="Q20" i="5"/>
  <c r="I11" i="5"/>
  <c r="H11" i="5"/>
  <c r="Q37" i="4"/>
  <c r="I41" i="4"/>
  <c r="H41" i="4"/>
  <c r="Q30" i="4"/>
  <c r="Q13" i="4"/>
  <c r="Q40" i="5"/>
  <c r="Q39" i="5"/>
  <c r="Q38" i="5"/>
  <c r="Q28" i="4"/>
  <c r="Q36" i="5"/>
  <c r="H41" i="5"/>
  <c r="Q30" i="5"/>
  <c r="Q27" i="5"/>
  <c r="Q26" i="5"/>
  <c r="Q19" i="5"/>
  <c r="Q19" i="4"/>
  <c r="H31" i="5"/>
  <c r="Q28" i="5"/>
  <c r="Q39" i="4"/>
  <c r="H23" i="4"/>
  <c r="Q18" i="5"/>
  <c r="Q17" i="5"/>
  <c r="Q16" i="5"/>
  <c r="Q9" i="5"/>
  <c r="Q8" i="5"/>
  <c r="Q7" i="5"/>
  <c r="Q6" i="5"/>
  <c r="Q40" i="4"/>
  <c r="Q38" i="4"/>
  <c r="Q31" i="4"/>
  <c r="Q29" i="4"/>
  <c r="B46" i="4"/>
  <c r="Q21" i="4"/>
  <c r="Q10" i="4"/>
  <c r="Q22" i="4"/>
  <c r="Q20" i="4"/>
  <c r="Q12" i="4"/>
  <c r="L20" i="5"/>
  <c r="P20" i="5"/>
  <c r="O21" i="5"/>
  <c r="O22" i="5" s="1"/>
  <c r="N21" i="5"/>
  <c r="N22" i="5" s="1"/>
  <c r="M21" i="5"/>
  <c r="K21" i="5"/>
  <c r="J21" i="5"/>
  <c r="I21" i="5"/>
  <c r="E19" i="5"/>
  <c r="D21" i="5"/>
  <c r="L13" i="4"/>
  <c r="P13" i="4"/>
  <c r="M14" i="4"/>
  <c r="M15" i="4" s="1"/>
  <c r="I14" i="4"/>
  <c r="N14" i="4"/>
  <c r="N15" i="4" s="1"/>
  <c r="K14" i="4"/>
  <c r="J14" i="4"/>
  <c r="O14" i="4"/>
  <c r="O15" i="4" s="1"/>
  <c r="E10" i="4"/>
  <c r="D14" i="4"/>
  <c r="G42" i="5"/>
  <c r="G43" i="5"/>
  <c r="F42" i="5"/>
  <c r="F43" i="5"/>
  <c r="C43" i="5"/>
  <c r="C42" i="5"/>
  <c r="L40" i="5"/>
  <c r="P40" i="5"/>
  <c r="P39" i="5"/>
  <c r="L39" i="5"/>
  <c r="L38" i="5"/>
  <c r="P38" i="5"/>
  <c r="P37" i="5"/>
  <c r="L37" i="5"/>
  <c r="E37" i="5"/>
  <c r="D41" i="5"/>
  <c r="L36" i="5"/>
  <c r="P36" i="5"/>
  <c r="M41" i="5"/>
  <c r="K41" i="5"/>
  <c r="J41" i="5"/>
  <c r="N41" i="5"/>
  <c r="O41" i="5"/>
  <c r="G33" i="5"/>
  <c r="G32" i="5"/>
  <c r="F33" i="5"/>
  <c r="F32" i="5"/>
  <c r="C33" i="5"/>
  <c r="C32" i="5"/>
  <c r="P30" i="5"/>
  <c r="L30" i="5"/>
  <c r="P29" i="5"/>
  <c r="L29" i="5"/>
  <c r="J31" i="5"/>
  <c r="I31" i="5"/>
  <c r="K31" i="5"/>
  <c r="M31" i="5"/>
  <c r="N31" i="5"/>
  <c r="E29" i="5"/>
  <c r="D31" i="5"/>
  <c r="P28" i="5"/>
  <c r="L28" i="5"/>
  <c r="P27" i="5"/>
  <c r="L27" i="5"/>
  <c r="P26" i="5"/>
  <c r="L26" i="5"/>
  <c r="G46" i="5"/>
  <c r="G22" i="5"/>
  <c r="G23" i="5"/>
  <c r="F22" i="5"/>
  <c r="F46" i="5"/>
  <c r="F23" i="5"/>
  <c r="C22" i="5"/>
  <c r="C23" i="5"/>
  <c r="C46" i="5"/>
  <c r="P19" i="5"/>
  <c r="L19" i="5"/>
  <c r="P18" i="5"/>
  <c r="L18" i="5"/>
  <c r="L17" i="5"/>
  <c r="P17" i="5"/>
  <c r="L16" i="5"/>
  <c r="P16" i="5"/>
  <c r="G12" i="5"/>
  <c r="G13" i="5"/>
  <c r="F12" i="5"/>
  <c r="F13" i="5"/>
  <c r="C12" i="5"/>
  <c r="C13" i="5"/>
  <c r="L10" i="5"/>
  <c r="P10" i="5"/>
  <c r="P9" i="5"/>
  <c r="L9" i="5"/>
  <c r="P8" i="5"/>
  <c r="L8" i="5"/>
  <c r="P7" i="5"/>
  <c r="L7" i="5"/>
  <c r="P6" i="5"/>
  <c r="L6" i="5"/>
  <c r="N11" i="5"/>
  <c r="O11" i="5"/>
  <c r="K11" i="5"/>
  <c r="J11" i="5"/>
  <c r="M11" i="5"/>
  <c r="D11" i="5"/>
  <c r="E6" i="5"/>
  <c r="G43" i="4"/>
  <c r="G42" i="4"/>
  <c r="F43" i="4"/>
  <c r="F42" i="4"/>
  <c r="C42" i="4"/>
  <c r="C43" i="4"/>
  <c r="L40" i="4"/>
  <c r="P40" i="4"/>
  <c r="L39" i="4"/>
  <c r="P39" i="4"/>
  <c r="L38" i="4"/>
  <c r="P38" i="4"/>
  <c r="L37" i="4"/>
  <c r="P37" i="4"/>
  <c r="J41" i="4"/>
  <c r="K41" i="4"/>
  <c r="M41" i="4"/>
  <c r="N41" i="4"/>
  <c r="O41" i="4"/>
  <c r="D41" i="4"/>
  <c r="E37" i="4"/>
  <c r="G34" i="4"/>
  <c r="G33" i="4"/>
  <c r="F33" i="4"/>
  <c r="F34" i="4"/>
  <c r="C34" i="4"/>
  <c r="C33" i="4"/>
  <c r="L31" i="4"/>
  <c r="P31" i="4"/>
  <c r="P30" i="4"/>
  <c r="L30" i="4"/>
  <c r="P29" i="4"/>
  <c r="L29" i="4"/>
  <c r="L28" i="4"/>
  <c r="P28" i="4"/>
  <c r="O32" i="4"/>
  <c r="J32" i="4"/>
  <c r="K32" i="4"/>
  <c r="M32" i="4"/>
  <c r="N32" i="4"/>
  <c r="D32" i="4"/>
  <c r="E28" i="4"/>
  <c r="G46" i="4"/>
  <c r="G24" i="4"/>
  <c r="G25" i="4"/>
  <c r="F46" i="4"/>
  <c r="F24" i="4"/>
  <c r="F25" i="4"/>
  <c r="C46" i="4"/>
  <c r="C25" i="4"/>
  <c r="C24" i="4"/>
  <c r="L22" i="4"/>
  <c r="P22" i="4"/>
  <c r="I23" i="4"/>
  <c r="J23" i="4"/>
  <c r="K23" i="4"/>
  <c r="M23" i="4"/>
  <c r="N23" i="4"/>
  <c r="O23" i="4"/>
  <c r="D23" i="4"/>
  <c r="E22" i="4"/>
  <c r="L21" i="4"/>
  <c r="P21" i="4"/>
  <c r="P20" i="4"/>
  <c r="L20" i="4"/>
  <c r="P19" i="4"/>
  <c r="L19" i="4"/>
  <c r="G15" i="4"/>
  <c r="G16" i="4"/>
  <c r="F15" i="4"/>
  <c r="F16" i="4"/>
  <c r="C15" i="4"/>
  <c r="C16" i="4"/>
  <c r="L12" i="4"/>
  <c r="P12" i="4"/>
  <c r="L11" i="4"/>
  <c r="P11" i="4"/>
  <c r="P10" i="4"/>
  <c r="L10" i="4"/>
  <c r="H33" i="4" l="1"/>
  <c r="H34" i="4"/>
  <c r="H15" i="4"/>
  <c r="H16" i="4"/>
  <c r="M22" i="5"/>
  <c r="M23" i="5"/>
  <c r="M24" i="5" s="1"/>
  <c r="K22" i="5"/>
  <c r="K23" i="5"/>
  <c r="L21" i="5"/>
  <c r="J23" i="5"/>
  <c r="J24" i="5" s="1"/>
  <c r="J22" i="5"/>
  <c r="O16" i="4"/>
  <c r="N16" i="4"/>
  <c r="I46" i="5"/>
  <c r="H23" i="5"/>
  <c r="H22" i="5"/>
  <c r="H43" i="5"/>
  <c r="H42" i="5"/>
  <c r="H32" i="5"/>
  <c r="H33" i="5"/>
  <c r="M16" i="4"/>
  <c r="M17" i="4" s="1"/>
  <c r="N46" i="5"/>
  <c r="O46" i="5"/>
  <c r="K46" i="5"/>
  <c r="J46" i="5"/>
  <c r="D46" i="5"/>
  <c r="I46" i="4"/>
  <c r="O32" i="5"/>
  <c r="O33" i="5"/>
  <c r="H46" i="5"/>
  <c r="H13" i="5"/>
  <c r="H12" i="5"/>
  <c r="H43" i="4"/>
  <c r="H42" i="4"/>
  <c r="H24" i="4"/>
  <c r="H25" i="4"/>
  <c r="H46" i="4"/>
  <c r="O23" i="5"/>
  <c r="N23" i="5"/>
  <c r="D22" i="5"/>
  <c r="D23" i="5"/>
  <c r="E21" i="5"/>
  <c r="D15" i="4"/>
  <c r="E14" i="4"/>
  <c r="D16" i="4"/>
  <c r="M46" i="5"/>
  <c r="K15" i="4"/>
  <c r="L14" i="4"/>
  <c r="K16" i="4"/>
  <c r="J15" i="4"/>
  <c r="J16" i="4"/>
  <c r="J17" i="4" s="1"/>
  <c r="E41" i="5"/>
  <c r="D43" i="5"/>
  <c r="D42" i="5"/>
  <c r="M42" i="5"/>
  <c r="M43" i="5"/>
  <c r="M44" i="5" s="1"/>
  <c r="L41" i="5"/>
  <c r="K42" i="5"/>
  <c r="K43" i="5"/>
  <c r="J42" i="5"/>
  <c r="J43" i="5"/>
  <c r="J44" i="5" s="1"/>
  <c r="N42" i="5"/>
  <c r="N43" i="5"/>
  <c r="O42" i="5"/>
  <c r="O43" i="5"/>
  <c r="J32" i="5"/>
  <c r="J33" i="5"/>
  <c r="J34" i="5" s="1"/>
  <c r="L31" i="5"/>
  <c r="K32" i="5"/>
  <c r="K33" i="5"/>
  <c r="M32" i="5"/>
  <c r="M33" i="5"/>
  <c r="M34" i="5" s="1"/>
  <c r="N32" i="5"/>
  <c r="N33" i="5"/>
  <c r="E31" i="5"/>
  <c r="D32" i="5"/>
  <c r="D33" i="5"/>
  <c r="G47" i="5"/>
  <c r="G48" i="5"/>
  <c r="F47" i="5"/>
  <c r="F48" i="5"/>
  <c r="C47" i="5"/>
  <c r="C48" i="5"/>
  <c r="N12" i="5"/>
  <c r="N13" i="5"/>
  <c r="O12" i="5"/>
  <c r="O13" i="5"/>
  <c r="L11" i="5"/>
  <c r="K12" i="5"/>
  <c r="K13" i="5"/>
  <c r="J12" i="5"/>
  <c r="J13" i="5"/>
  <c r="J14" i="5" s="1"/>
  <c r="M12" i="5"/>
  <c r="M13" i="5"/>
  <c r="M14" i="5" s="1"/>
  <c r="E11" i="5"/>
  <c r="D13" i="5"/>
  <c r="D12" i="5"/>
  <c r="J42" i="4"/>
  <c r="J43" i="4"/>
  <c r="J44" i="4" s="1"/>
  <c r="L41" i="4"/>
  <c r="K42" i="4"/>
  <c r="K43" i="4"/>
  <c r="M42" i="4"/>
  <c r="M43" i="4"/>
  <c r="M44" i="4" s="1"/>
  <c r="N42" i="4"/>
  <c r="N43" i="4"/>
  <c r="O42" i="4"/>
  <c r="O43" i="4"/>
  <c r="E41" i="4"/>
  <c r="D42" i="4"/>
  <c r="D43" i="4"/>
  <c r="O33" i="4"/>
  <c r="O34" i="4"/>
  <c r="J33" i="4"/>
  <c r="J34" i="4"/>
  <c r="J35" i="4" s="1"/>
  <c r="L32" i="4"/>
  <c r="K33" i="4"/>
  <c r="K34" i="4"/>
  <c r="M33" i="4"/>
  <c r="M34" i="4"/>
  <c r="M35" i="4" s="1"/>
  <c r="N33" i="4"/>
  <c r="N34" i="4"/>
  <c r="E32" i="4"/>
  <c r="D33" i="4"/>
  <c r="D34" i="4"/>
  <c r="G47" i="4"/>
  <c r="G48" i="4"/>
  <c r="F47" i="4"/>
  <c r="F48" i="4"/>
  <c r="C47" i="4"/>
  <c r="C48" i="4"/>
  <c r="J24" i="4"/>
  <c r="J25" i="4"/>
  <c r="J26" i="4" s="1"/>
  <c r="J46" i="4"/>
  <c r="L23" i="4"/>
  <c r="K24" i="4"/>
  <c r="K25" i="4"/>
  <c r="K46" i="4"/>
  <c r="M24" i="4"/>
  <c r="M25" i="4"/>
  <c r="M26" i="4" s="1"/>
  <c r="M46" i="4"/>
  <c r="N24" i="4"/>
  <c r="N25" i="4"/>
  <c r="N46" i="4"/>
  <c r="O24" i="4"/>
  <c r="O25" i="4"/>
  <c r="O46" i="4"/>
  <c r="E23" i="4"/>
  <c r="D24" i="4"/>
  <c r="D25" i="4"/>
  <c r="D46" i="4"/>
  <c r="O35" i="4" l="1"/>
  <c r="O17" i="4"/>
  <c r="K44" i="5"/>
  <c r="K24" i="5"/>
  <c r="K17" i="4"/>
  <c r="O44" i="5"/>
  <c r="O26" i="4"/>
  <c r="O34" i="5"/>
  <c r="O24" i="5"/>
  <c r="O44" i="4"/>
  <c r="K26" i="4"/>
  <c r="N47" i="5"/>
  <c r="N50" i="5" s="1"/>
  <c r="N48" i="5"/>
  <c r="N49" i="5" s="1"/>
  <c r="O47" i="5"/>
  <c r="O48" i="5"/>
  <c r="L46" i="5"/>
  <c r="K47" i="5"/>
  <c r="K48" i="5"/>
  <c r="E46" i="5"/>
  <c r="D47" i="5"/>
  <c r="D48" i="5"/>
  <c r="M47" i="5"/>
  <c r="M50" i="5" s="1"/>
  <c r="M48" i="5"/>
  <c r="M49" i="5" s="1"/>
  <c r="O14" i="5"/>
  <c r="J47" i="5"/>
  <c r="J50" i="5" s="1"/>
  <c r="J48" i="5"/>
  <c r="J49" i="5" s="1"/>
  <c r="H47" i="5"/>
  <c r="H48" i="5"/>
  <c r="H47" i="4"/>
  <c r="H48" i="4"/>
  <c r="J47" i="4"/>
  <c r="J50" i="4" s="1"/>
  <c r="J48" i="4"/>
  <c r="L46" i="4"/>
  <c r="K47" i="4"/>
  <c r="K48" i="4"/>
  <c r="M47" i="4"/>
  <c r="M50" i="4" s="1"/>
  <c r="M48" i="4"/>
  <c r="N47" i="4"/>
  <c r="N50" i="4" s="1"/>
  <c r="N48" i="4"/>
  <c r="O47" i="4"/>
  <c r="O48" i="4"/>
  <c r="E46" i="4"/>
  <c r="D47" i="4"/>
  <c r="D48" i="4"/>
  <c r="K35" i="4"/>
  <c r="K14" i="5"/>
  <c r="K44" i="4"/>
  <c r="K34" i="5"/>
  <c r="O50" i="5" l="1"/>
  <c r="O49" i="5"/>
  <c r="K50" i="5"/>
  <c r="K49" i="5"/>
  <c r="O50" i="4"/>
  <c r="J49" i="4"/>
  <c r="K49" i="4"/>
  <c r="M49" i="4"/>
  <c r="N49" i="4"/>
  <c r="O49" i="4"/>
  <c r="K5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Benefits Corp</author>
  </authors>
  <commentList>
    <comment ref="G8" authorId="0" shapeId="0" xr:uid="{00000000-0006-0000-0300-000001000000}">
      <text>
        <r>
          <rPr>
            <sz val="10"/>
            <color theme="1"/>
            <rFont val="Arial"/>
            <family val="2"/>
          </rPr>
          <t>Enter monthly employer HSA funding. Divide annual funding by 12.</t>
        </r>
      </text>
    </comment>
    <comment ref="N8" authorId="0" shapeId="0" xr:uid="{00000000-0006-0000-0300-000002000000}">
      <text>
        <r>
          <rPr>
            <sz val="10"/>
            <color theme="1"/>
            <rFont val="Arial"/>
            <family val="2"/>
          </rPr>
          <t>Enter monthly employer HSA funding. Divide annual funding by 12.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Benefits Corp</author>
  </authors>
  <commentList>
    <comment ref="G4" authorId="0" shapeId="0" xr:uid="{00000000-0006-0000-0400-000001000000}">
      <text>
        <r>
          <rPr>
            <sz val="10"/>
            <color theme="1"/>
            <rFont val="Arial"/>
            <family val="2"/>
          </rPr>
          <t>Enter monthly employer HSA funding. Divide annual funding by 12.</t>
        </r>
      </text>
    </comment>
    <comment ref="N4" authorId="0" shapeId="0" xr:uid="{00000000-0006-0000-0400-000002000000}">
      <text>
        <r>
          <rPr>
            <sz val="10"/>
            <color theme="1"/>
            <rFont val="Arial"/>
            <family val="2"/>
          </rPr>
          <t>Enter monthly employer HSA funding. Divide annual funding by 12.</t>
        </r>
      </text>
    </comment>
  </commentList>
</comments>
</file>

<file path=xl/sharedStrings.xml><?xml version="1.0" encoding="utf-8"?>
<sst xmlns="http://schemas.openxmlformats.org/spreadsheetml/2006/main" count="176" uniqueCount="67">
  <si>
    <t>Employer Medical Contribution Analysis</t>
  </si>
  <si>
    <t>Compare current and renewal medical plan costs and evaluate how employer premium contributions and HSA funding affect the employer and employees.</t>
  </si>
  <si>
    <t>GETTING STARTED</t>
  </si>
  <si>
    <t>IMPORTANT NOTES</t>
  </si>
  <si>
    <t>Number of plans</t>
  </si>
  <si>
    <t>Workbook is unprotected</t>
  </si>
  <si>
    <t>All cells are editable. Yellow cells are intended inputs. Use care when editing formula cells.</t>
  </si>
  <si>
    <t>Review flags</t>
  </si>
  <si>
    <t>STRATEGY CONSIDERATIONS</t>
  </si>
  <si>
    <t>Flat-dollar contributions</t>
  </si>
  <si>
    <t>Managing renewal increases</t>
  </si>
  <si>
    <t>Evaluate total investment</t>
  </si>
  <si>
    <t>Review employer premium contributions and HSA contributions together. Total ER reflects the employer’s combined medical investment.</t>
  </si>
  <si>
    <t>COLOR GUIDE</t>
  </si>
  <si>
    <t>Yellow fill</t>
  </si>
  <si>
    <t>Employer input</t>
  </si>
  <si>
    <t>Blue fill</t>
  </si>
  <si>
    <t>Calculated or linked value</t>
  </si>
  <si>
    <t>Dark blue</t>
  </si>
  <si>
    <t>Section heading or total</t>
  </si>
  <si>
    <t>Plan 1</t>
  </si>
  <si>
    <t>Plan 2</t>
  </si>
  <si>
    <t>Plan 3</t>
  </si>
  <si>
    <t>Plan 4</t>
  </si>
  <si>
    <t>Adjust Employer Contributions</t>
  </si>
  <si>
    <t>MEDICAL</t>
  </si>
  <si>
    <t># OF EE'S</t>
  </si>
  <si>
    <t>EE DIFFERENCE - MONTHLY</t>
  </si>
  <si>
    <t>ER DIFFERENCE - MONTHLY</t>
  </si>
  <si>
    <t>RATES</t>
  </si>
  <si>
    <t>EE CONTRIBUTIONS</t>
  </si>
  <si>
    <t>ER CONTRIBUTIONS</t>
  </si>
  <si>
    <t xml:space="preserve"> ER CONTRIBUTIONS</t>
  </si>
  <si>
    <t>$ Premium</t>
  </si>
  <si>
    <t>% Premium</t>
  </si>
  <si>
    <t>Monthly
$ Premium</t>
  </si>
  <si>
    <t>Monthly
$ HSA</t>
  </si>
  <si>
    <t>$ Total ER</t>
  </si>
  <si>
    <t>$</t>
  </si>
  <si>
    <t>Employee Only</t>
  </si>
  <si>
    <t>Employee + Child(ren)</t>
  </si>
  <si>
    <t>Employee + Spouse</t>
  </si>
  <si>
    <t>Employee + Family</t>
  </si>
  <si>
    <t>Monthly Total</t>
  </si>
  <si>
    <t>Annual Total</t>
  </si>
  <si>
    <t>PEPM</t>
  </si>
  <si>
    <t>% Change</t>
  </si>
  <si>
    <t>ALL MEDICAL PLANS</t>
  </si>
  <si>
    <t>$ Change</t>
  </si>
  <si>
    <t>Employee + Child</t>
  </si>
  <si>
    <t>Employee + Children</t>
  </si>
  <si>
    <t>Red highlighting identifies information that may need review, such as an employer contribution exceeding the premium or a rate entered without enrollment.</t>
  </si>
  <si>
    <t>January 1, 2026 Current Rates</t>
  </si>
  <si>
    <t>January 1, 2027 Rates</t>
  </si>
  <si>
    <t>3. Review results</t>
  </si>
  <si>
    <t>4. Enter HSA funding monthly</t>
  </si>
  <si>
    <t>The analysis supports up to four plans. Leave unused plan sections blank. More than four plans requires adding additional rows. Contact Benefits Corp for assistance.</t>
  </si>
  <si>
    <r>
      <t xml:space="preserve">1. Enter </t>
    </r>
    <r>
      <rPr>
        <b/>
        <u/>
        <sz val="13"/>
        <color rgb="FF002C77"/>
        <rFont val="Arial"/>
        <family val="2"/>
      </rPr>
      <t>CURRENT</t>
    </r>
    <r>
      <rPr>
        <b/>
        <sz val="13"/>
        <color rgb="FF002C77"/>
        <rFont val="Arial"/>
        <family val="2"/>
      </rPr>
      <t xml:space="preserve"> information</t>
    </r>
  </si>
  <si>
    <r>
      <t xml:space="preserve">2. Enter </t>
    </r>
    <r>
      <rPr>
        <b/>
        <u/>
        <sz val="13"/>
        <color rgb="FF002C77"/>
        <rFont val="Arial"/>
        <family val="2"/>
      </rPr>
      <t>RENEWAL</t>
    </r>
    <r>
      <rPr>
        <b/>
        <sz val="13"/>
        <color rgb="FF002C77"/>
        <rFont val="Arial"/>
        <family val="2"/>
      </rPr>
      <t xml:space="preserve"> information</t>
    </r>
  </si>
  <si>
    <t xml:space="preserve">Enter enrollment in Column B, monthly rates in Column C, monthly employer premium contributions in Column F, and monthly employer HSA contributions in Column G. </t>
  </si>
  <si>
    <t xml:space="preserve">Renewal enrollment in Column I links to current enrollment. Enter renewal monthly rates in Column J, monthly employer premium contributions in Column M, and monthly employer HSA contributions in Column N. </t>
  </si>
  <si>
    <t>If the employer communicates an annual HSA contribution, divide it by 12 before entering it. Enter zero or leave blank for plans without employer HSA funding.  Note: This calculation assumes a fixed employer HSA contribution only and does not account for any employer HSA matching contributions.</t>
  </si>
  <si>
    <t>A flat-dollar employer contribution provides the same employer premium credit for a given coverage tier, regardless of plan selected. This makes the acturial plan price differences more visible and requires participants to pay more if they choose a richer plan.</t>
  </si>
  <si>
    <t>When managing costs, employers may consider reducing HSA contributions before raising premiums, as premium increases are felt by all participants, while HSA contribution changes only affect those enrolled in the HSA plan.</t>
  </si>
  <si>
    <t xml:space="preserve">Excess ER contribution </t>
  </si>
  <si>
    <t xml:space="preserve">Employee contributions, employer costs, annual totals, PEPM amounts, and year-over-year changes are calculated automatically, making it easy to compare current and renewal healthcare spending. </t>
  </si>
  <si>
    <t>Red font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</si>
</sst>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0.0%"/>
    <numFmt numFmtId="165" formatCode="[$-409]mmmm\ d\,\ yyyy;@"/>
    <numFmt numFmtId="166" formatCode="&quot;$&quot;#,##0.00"/>
    <numFmt numFmtId="167" formatCode="0.000"/>
    <numFmt numFmtId="168" formatCode="&quot;$&quot;#,##0"/>
    <numFmt numFmtId="169" formatCode="\+0.0%;\-0.0%"/>
    <numFmt numFmtId="170" formatCode="\+0%;\-0%"/>
    <numFmt numFmtId="171" formatCode="\$#,##0;[Red]\(\$#,##0\);\-"/>
  </numFmts>
  <fonts count="34" x14ac:knownFonts="1">
    <font>
      <sz val="10"/>
      <color theme="1"/>
      <name val="Arial"/>
      <family val="2"/>
    </font>
    <font>
      <sz val="10"/>
      <color theme="1"/>
      <name val="Arial"/>
      <family val="2"/>
    </font>
    <font>
      <b/>
      <sz val="10"/>
      <color theme="0"/>
      <name val="Arial"/>
      <family val="2"/>
    </font>
    <font>
      <sz val="10"/>
      <color theme="0"/>
      <name val="Arial"/>
      <family val="2"/>
    </font>
    <font>
      <sz val="10"/>
      <name val="Arial"/>
      <family val="2"/>
    </font>
    <font>
      <b/>
      <sz val="16"/>
      <name val="Arial"/>
      <family val="2"/>
    </font>
    <font>
      <b/>
      <sz val="14"/>
      <color theme="2"/>
      <name val="Arial"/>
      <family val="2"/>
    </font>
    <font>
      <b/>
      <sz val="14"/>
      <color indexed="62"/>
      <name val="Arial"/>
      <family val="2"/>
    </font>
    <font>
      <sz val="12"/>
      <name val="Arial"/>
      <family val="2"/>
    </font>
    <font>
      <sz val="12"/>
      <color rgb="FFFF0000"/>
      <name val="Arial"/>
      <family val="2"/>
    </font>
    <font>
      <sz val="12"/>
      <color theme="2"/>
      <name val="Arial"/>
      <family val="2"/>
    </font>
    <font>
      <b/>
      <sz val="12"/>
      <name val="Arial"/>
      <family val="2"/>
    </font>
    <font>
      <b/>
      <sz val="10"/>
      <name val="Arial"/>
      <family val="2"/>
    </font>
    <font>
      <b/>
      <sz val="11"/>
      <name val="Arial"/>
      <family val="2"/>
    </font>
    <font>
      <b/>
      <sz val="11"/>
      <color theme="2"/>
      <name val="Arial"/>
      <family val="2"/>
    </font>
    <font>
      <u/>
      <sz val="10"/>
      <name val="Arial"/>
      <family val="2"/>
    </font>
    <font>
      <b/>
      <sz val="16"/>
      <color theme="1"/>
      <name val="Arial"/>
      <family val="2"/>
    </font>
    <font>
      <b/>
      <sz val="11"/>
      <color theme="1"/>
      <name val="Arial"/>
      <family val="2"/>
    </font>
    <font>
      <b/>
      <u/>
      <sz val="11"/>
      <color theme="1"/>
      <name val="Arial"/>
      <family val="2"/>
    </font>
    <font>
      <b/>
      <sz val="18"/>
      <color rgb="FFFFFFFF"/>
      <name val="Arial"/>
    </font>
    <font>
      <sz val="10"/>
      <color rgb="FF0000FF"/>
      <name val="Arial"/>
    </font>
    <font>
      <i/>
      <sz val="13"/>
      <color rgb="FF666666"/>
      <name val="Arial"/>
    </font>
    <font>
      <b/>
      <sz val="13"/>
      <color rgb="FFFFFFFF"/>
      <name val="Arial"/>
    </font>
    <font>
      <b/>
      <sz val="13"/>
      <color rgb="FF002C77"/>
      <name val="Arial"/>
    </font>
    <font>
      <sz val="12"/>
      <color theme="1"/>
      <name val="Arial"/>
      <family val="2"/>
    </font>
    <font>
      <b/>
      <sz val="13"/>
      <color rgb="FF000000"/>
      <name val="Arial"/>
    </font>
    <font>
      <sz val="14"/>
      <name val="Arial"/>
      <family val="2"/>
    </font>
    <font>
      <sz val="14"/>
      <color rgb="FFFF0000"/>
      <name val="Arial"/>
      <family val="2"/>
    </font>
    <font>
      <b/>
      <sz val="12"/>
      <color theme="0"/>
      <name val="Arial"/>
      <family val="2"/>
    </font>
    <font>
      <b/>
      <sz val="13"/>
      <color theme="0"/>
      <name val="Arial"/>
      <family val="2"/>
    </font>
    <font>
      <u/>
      <sz val="12"/>
      <name val="Arial"/>
      <family val="2"/>
    </font>
    <font>
      <b/>
      <sz val="13"/>
      <color rgb="FF002C77"/>
      <name val="Arial"/>
      <family val="2"/>
    </font>
    <font>
      <b/>
      <u/>
      <sz val="13"/>
      <color rgb="FF002C77"/>
      <name val="Arial"/>
      <family val="2"/>
    </font>
    <font>
      <b/>
      <sz val="13"/>
      <color rgb="FFFF0000"/>
      <name val="Arial"/>
      <family val="2"/>
    </font>
  </fonts>
  <fills count="9">
    <fill>
      <patternFill patternType="none"/>
    </fill>
    <fill>
      <patternFill patternType="gray125"/>
    </fill>
    <fill>
      <patternFill patternType="solid">
        <fgColor rgb="FF002C77"/>
        <bgColor indexed="64"/>
      </patternFill>
    </fill>
    <fill>
      <patternFill patternType="solid">
        <fgColor rgb="FF00AFD3"/>
        <bgColor indexed="64"/>
      </patternFill>
    </fill>
    <fill>
      <patternFill patternType="solid">
        <fgColor rgb="FFFFFF00"/>
        <bgColor indexed="64"/>
      </patternFill>
    </fill>
    <fill>
      <patternFill patternType="solid">
        <fgColor rgb="FF002C77"/>
      </patternFill>
    </fill>
    <fill>
      <patternFill patternType="solid">
        <fgColor rgb="FF00AFD3"/>
      </patternFill>
    </fill>
    <fill>
      <patternFill patternType="solid">
        <fgColor rgb="FFFFF2CC"/>
      </patternFill>
    </fill>
    <fill>
      <patternFill patternType="solid">
        <fgColor rgb="FFDDEBF7"/>
      </patternFill>
    </fill>
  </fills>
  <borders count="22">
    <border>
      <left/>
      <right/>
      <top/>
      <bottom/>
      <diagonal/>
    </border>
    <border>
      <left style="thin">
        <color indexed="22"/>
      </left>
      <right/>
      <top style="medium">
        <color theme="2"/>
      </top>
      <bottom style="thin">
        <color indexed="22"/>
      </bottom>
      <diagonal/>
    </border>
    <border>
      <left/>
      <right/>
      <top style="medium">
        <color theme="2"/>
      </top>
      <bottom style="thin">
        <color indexed="22"/>
      </bottom>
      <diagonal/>
    </border>
    <border>
      <left style="medium">
        <color theme="2"/>
      </left>
      <right style="thin">
        <color indexed="22"/>
      </right>
      <top/>
      <bottom/>
      <diagonal/>
    </border>
    <border>
      <left style="thin">
        <color indexed="22"/>
      </left>
      <right style="thin">
        <color indexed="22"/>
      </right>
      <top/>
      <bottom/>
      <diagonal/>
    </border>
    <border>
      <left style="thin">
        <color indexed="22"/>
      </left>
      <right style="thin">
        <color indexed="22"/>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
      <left style="thin">
        <color indexed="22"/>
      </left>
      <right style="medium">
        <color theme="2"/>
      </right>
      <top/>
      <bottom style="thin">
        <color indexed="22"/>
      </bottom>
      <diagonal/>
    </border>
    <border>
      <left style="medium">
        <color theme="2"/>
      </left>
      <right style="thin">
        <color indexed="22"/>
      </right>
      <top/>
      <bottom style="thin">
        <color indexed="22"/>
      </bottom>
      <diagonal/>
    </border>
    <border>
      <left style="thin">
        <color indexed="22"/>
      </left>
      <right style="medium">
        <color theme="2"/>
      </right>
      <top style="thin">
        <color indexed="22"/>
      </top>
      <bottom style="thin">
        <color indexed="22"/>
      </bottom>
      <diagonal/>
    </border>
    <border>
      <left style="medium">
        <color theme="2"/>
      </left>
      <right/>
      <top style="thin">
        <color indexed="22"/>
      </top>
      <bottom style="thin">
        <color indexed="22"/>
      </bottom>
      <diagonal/>
    </border>
    <border>
      <left/>
      <right/>
      <top style="thin">
        <color indexed="22"/>
      </top>
      <bottom style="thin">
        <color indexed="22"/>
      </bottom>
      <diagonal/>
    </border>
    <border>
      <left style="thin">
        <color indexed="22"/>
      </left>
      <right style="medium">
        <color theme="2"/>
      </right>
      <top/>
      <bottom/>
      <diagonal/>
    </border>
    <border>
      <left style="thin">
        <color indexed="22"/>
      </left>
      <right style="thin">
        <color indexed="22"/>
      </right>
      <top/>
      <bottom style="medium">
        <color theme="2"/>
      </bottom>
      <diagonal/>
    </border>
    <border>
      <left style="medium">
        <color theme="2"/>
      </left>
      <right style="thin">
        <color indexed="22"/>
      </right>
      <top/>
      <bottom style="medium">
        <color theme="2"/>
      </bottom>
      <diagonal/>
    </border>
    <border>
      <left style="thin">
        <color indexed="22"/>
      </left>
      <right style="medium">
        <color theme="2"/>
      </right>
      <top/>
      <bottom style="medium">
        <color theme="2"/>
      </bottom>
      <diagonal/>
    </border>
    <border>
      <left style="thin">
        <color indexed="22"/>
      </left>
      <right style="medium">
        <color theme="2"/>
      </right>
      <top style="medium">
        <color theme="2"/>
      </top>
      <bottom style="thin">
        <color indexed="22"/>
      </bottom>
      <diagonal/>
    </border>
    <border>
      <left style="thin">
        <color indexed="22"/>
      </left>
      <right style="thin">
        <color indexed="22"/>
      </right>
      <top style="medium">
        <color theme="2"/>
      </top>
      <bottom style="thin">
        <color indexed="22"/>
      </bottom>
      <diagonal/>
    </border>
    <border>
      <left style="medium">
        <color theme="2"/>
      </left>
      <right style="thin">
        <color indexed="22"/>
      </right>
      <top style="medium">
        <color theme="2"/>
      </top>
      <bottom style="thin">
        <color indexed="22"/>
      </bottom>
      <diagonal/>
    </border>
  </borders>
  <cellStyleXfs count="7">
    <xf numFmtId="0" fontId="0" fillId="0" borderId="0"/>
    <xf numFmtId="9" fontId="1" fillId="0" borderId="0"/>
    <xf numFmtId="0" fontId="4" fillId="0" borderId="0"/>
    <xf numFmtId="0" fontId="4" fillId="0" borderId="0"/>
    <xf numFmtId="0" fontId="4" fillId="0" borderId="0"/>
    <xf numFmtId="44" fontId="4" fillId="0" borderId="0"/>
    <xf numFmtId="9" fontId="4" fillId="0" borderId="0"/>
  </cellStyleXfs>
  <cellXfs count="145">
    <xf numFmtId="0" fontId="0" fillId="0" borderId="0" xfId="0"/>
    <xf numFmtId="0" fontId="7" fillId="0" borderId="0" xfId="3" applyFont="1" applyProtection="1">
      <protection hidden="1"/>
    </xf>
    <xf numFmtId="0" fontId="8" fillId="0" borderId="0" xfId="3" applyFont="1" applyProtection="1">
      <protection hidden="1"/>
    </xf>
    <xf numFmtId="0" fontId="4" fillId="0" borderId="0" xfId="3" applyProtection="1">
      <protection hidden="1"/>
    </xf>
    <xf numFmtId="0" fontId="4" fillId="0" borderId="0" xfId="3" applyAlignment="1" applyProtection="1">
      <alignment vertical="center"/>
      <protection hidden="1"/>
    </xf>
    <xf numFmtId="0" fontId="4" fillId="0" borderId="0" xfId="3" applyAlignment="1" applyProtection="1">
      <alignment horizontal="center"/>
      <protection hidden="1"/>
    </xf>
    <xf numFmtId="166" fontId="4" fillId="0" borderId="0" xfId="3" applyNumberFormat="1" applyProtection="1">
      <protection hidden="1"/>
    </xf>
    <xf numFmtId="0" fontId="16" fillId="0" borderId="0" xfId="0" applyFont="1" applyProtection="1">
      <protection locked="0"/>
    </xf>
    <xf numFmtId="0" fontId="0" fillId="0" borderId="0" xfId="0" applyProtection="1">
      <protection locked="0"/>
    </xf>
    <xf numFmtId="0" fontId="17" fillId="4" borderId="0" xfId="0" applyFont="1" applyFill="1" applyAlignment="1" applyProtection="1">
      <alignment wrapText="1"/>
      <protection locked="0"/>
    </xf>
    <xf numFmtId="0" fontId="17" fillId="0" borderId="0" xfId="0" applyFont="1" applyAlignment="1" applyProtection="1">
      <alignment wrapText="1"/>
      <protection locked="0"/>
    </xf>
    <xf numFmtId="0" fontId="0" fillId="0" borderId="0" xfId="0" applyAlignment="1" applyProtection="1">
      <alignment wrapText="1"/>
      <protection locked="0"/>
    </xf>
    <xf numFmtId="0" fontId="18" fillId="0" borderId="0" xfId="0" applyFont="1" applyAlignment="1" applyProtection="1">
      <alignment wrapText="1"/>
      <protection locked="0"/>
    </xf>
    <xf numFmtId="0" fontId="5" fillId="0" borderId="0" xfId="2" applyFont="1" applyProtection="1">
      <protection locked="0"/>
    </xf>
    <xf numFmtId="0" fontId="6" fillId="0" borderId="0" xfId="3" applyFont="1" applyProtection="1">
      <protection locked="0"/>
    </xf>
    <xf numFmtId="164" fontId="4" fillId="0" borderId="0" xfId="4" applyNumberFormat="1" applyAlignment="1" applyProtection="1">
      <alignment vertical="center"/>
      <protection locked="0"/>
    </xf>
    <xf numFmtId="0" fontId="4" fillId="0" borderId="0" xfId="4" applyAlignment="1" applyProtection="1">
      <alignment vertical="center"/>
      <protection locked="0"/>
    </xf>
    <xf numFmtId="0" fontId="10" fillId="0" borderId="0" xfId="3" applyFont="1" applyProtection="1">
      <protection locked="0"/>
    </xf>
    <xf numFmtId="164" fontId="4" fillId="0" borderId="0" xfId="1" applyNumberFormat="1" applyFont="1" applyAlignment="1" applyProtection="1">
      <alignment vertical="center"/>
      <protection locked="0"/>
    </xf>
    <xf numFmtId="165" fontId="9" fillId="0" borderId="0" xfId="2" applyNumberFormat="1" applyFont="1" applyAlignment="1" applyProtection="1">
      <alignment wrapText="1"/>
      <protection locked="0"/>
    </xf>
    <xf numFmtId="0" fontId="4" fillId="0" borderId="0" xfId="4" applyProtection="1">
      <protection locked="0"/>
    </xf>
    <xf numFmtId="165" fontId="11" fillId="0" borderId="0" xfId="3" applyNumberFormat="1" applyFont="1" applyAlignment="1" applyProtection="1">
      <alignment vertical="center"/>
      <protection locked="0"/>
    </xf>
    <xf numFmtId="165" fontId="8" fillId="0" borderId="0" xfId="3" applyNumberFormat="1" applyFont="1" applyAlignment="1" applyProtection="1">
      <alignment horizontal="center" vertical="center"/>
      <protection locked="0"/>
    </xf>
    <xf numFmtId="0" fontId="4" fillId="0" borderId="0" xfId="3" applyProtection="1">
      <protection locked="0"/>
    </xf>
    <xf numFmtId="166" fontId="2" fillId="2" borderId="8" xfId="3" applyNumberFormat="1" applyFont="1" applyFill="1" applyBorder="1" applyAlignment="1" applyProtection="1">
      <alignment horizontal="centerContinuous" vertical="center"/>
      <protection locked="0"/>
    </xf>
    <xf numFmtId="9" fontId="4" fillId="0" borderId="0" xfId="1" applyFont="1" applyAlignment="1" applyProtection="1">
      <alignment vertical="center"/>
      <protection locked="0"/>
    </xf>
    <xf numFmtId="3" fontId="1" fillId="2" borderId="8" xfId="3" applyNumberFormat="1" applyFont="1" applyFill="1" applyBorder="1" applyAlignment="1" applyProtection="1">
      <alignment horizontal="center" vertical="center"/>
      <protection locked="0"/>
    </xf>
    <xf numFmtId="166" fontId="1" fillId="2" borderId="8" xfId="5" applyNumberFormat="1" applyFont="1" applyFill="1" applyBorder="1" applyAlignment="1" applyProtection="1">
      <alignment horizontal="center" vertical="center"/>
      <protection locked="0"/>
    </xf>
    <xf numFmtId="164" fontId="1" fillId="2" borderId="8" xfId="6" applyNumberFormat="1" applyFont="1" applyFill="1" applyBorder="1" applyAlignment="1" applyProtection="1">
      <alignment horizontal="center" vertical="center"/>
      <protection locked="0"/>
    </xf>
    <xf numFmtId="166" fontId="2" fillId="2" borderId="8" xfId="5" applyNumberFormat="1" applyFont="1" applyFill="1" applyBorder="1" applyAlignment="1" applyProtection="1">
      <alignment horizontal="center" vertical="center"/>
      <protection locked="0"/>
    </xf>
    <xf numFmtId="166" fontId="13" fillId="3" borderId="14" xfId="5" applyNumberFormat="1" applyFont="1" applyFill="1" applyBorder="1" applyAlignment="1" applyProtection="1">
      <alignment horizontal="center" vertical="center" wrapText="1"/>
      <protection locked="0"/>
    </xf>
    <xf numFmtId="0" fontId="14" fillId="3" borderId="14" xfId="3" applyFont="1" applyFill="1" applyBorder="1" applyAlignment="1" applyProtection="1">
      <alignment horizontal="center" vertical="center"/>
      <protection locked="0"/>
    </xf>
    <xf numFmtId="164" fontId="1" fillId="3" borderId="8" xfId="6" applyNumberFormat="1" applyFont="1" applyFill="1" applyBorder="1" applyAlignment="1" applyProtection="1">
      <alignment horizontal="center" vertical="center"/>
      <protection locked="0"/>
    </xf>
    <xf numFmtId="0" fontId="14" fillId="3" borderId="6" xfId="3" applyFont="1" applyFill="1" applyBorder="1" applyAlignment="1" applyProtection="1">
      <alignment horizontal="center" vertical="center"/>
      <protection locked="0"/>
    </xf>
    <xf numFmtId="166" fontId="12" fillId="3" borderId="8" xfId="5" applyNumberFormat="1" applyFont="1" applyFill="1" applyBorder="1" applyAlignment="1" applyProtection="1">
      <alignment horizontal="center" vertical="center"/>
      <protection locked="0"/>
    </xf>
    <xf numFmtId="166" fontId="1" fillId="3" borderId="8" xfId="3" applyNumberFormat="1" applyFont="1" applyFill="1" applyBorder="1" applyAlignment="1" applyProtection="1">
      <alignment horizontal="center" vertical="center"/>
      <protection locked="0"/>
    </xf>
    <xf numFmtId="166" fontId="1" fillId="3" borderId="12" xfId="3" applyNumberFormat="1" applyFont="1" applyFill="1" applyBorder="1" applyAlignment="1" applyProtection="1">
      <alignment horizontal="center" vertical="center"/>
      <protection locked="0"/>
    </xf>
    <xf numFmtId="2" fontId="4" fillId="0" borderId="0" xfId="3" applyNumberFormat="1" applyAlignment="1" applyProtection="1">
      <alignment vertical="center"/>
      <protection locked="0"/>
    </xf>
    <xf numFmtId="0" fontId="4" fillId="0" borderId="0" xfId="3" applyAlignment="1" applyProtection="1">
      <alignment horizontal="center" vertical="center"/>
      <protection locked="0"/>
    </xf>
    <xf numFmtId="3" fontId="20" fillId="7" borderId="4" xfId="3" applyNumberFormat="1" applyFont="1" applyFill="1" applyBorder="1" applyAlignment="1" applyProtection="1">
      <alignment horizontal="center" vertical="center"/>
      <protection locked="0"/>
    </xf>
    <xf numFmtId="171" fontId="20" fillId="7" borderId="4" xfId="5" applyNumberFormat="1" applyFont="1" applyFill="1" applyBorder="1" applyAlignment="1" applyProtection="1">
      <alignment horizontal="center" vertical="center"/>
      <protection locked="0"/>
    </xf>
    <xf numFmtId="164" fontId="4" fillId="0" borderId="4" xfId="6" applyNumberFormat="1" applyBorder="1" applyAlignment="1" applyProtection="1">
      <alignment horizontal="center" vertical="center"/>
      <protection locked="0"/>
    </xf>
    <xf numFmtId="166" fontId="4" fillId="0" borderId="0" xfId="3" applyNumberFormat="1" applyAlignment="1" applyProtection="1">
      <alignment vertical="center"/>
      <protection locked="0"/>
    </xf>
    <xf numFmtId="167" fontId="4" fillId="0" borderId="0" xfId="3" applyNumberFormat="1" applyAlignment="1" applyProtection="1">
      <alignment vertical="center"/>
      <protection locked="0"/>
    </xf>
    <xf numFmtId="167" fontId="4" fillId="0" borderId="0" xfId="3" applyNumberFormat="1" applyAlignment="1" applyProtection="1">
      <alignment horizontal="center" vertical="center"/>
      <protection locked="0"/>
    </xf>
    <xf numFmtId="3" fontId="4" fillId="0" borderId="4" xfId="3" applyNumberFormat="1" applyBorder="1" applyAlignment="1" applyProtection="1">
      <alignment horizontal="center" vertical="center"/>
      <protection locked="0"/>
    </xf>
    <xf numFmtId="6" fontId="4" fillId="0" borderId="15" xfId="5" applyNumberFormat="1" applyBorder="1" applyAlignment="1" applyProtection="1">
      <alignment horizontal="center" vertical="center"/>
      <protection locked="0"/>
    </xf>
    <xf numFmtId="166" fontId="4" fillId="0" borderId="4" xfId="5" applyNumberFormat="1" applyBorder="1" applyAlignment="1" applyProtection="1">
      <alignment horizontal="center" vertical="center"/>
      <protection locked="0"/>
    </xf>
    <xf numFmtId="168" fontId="4" fillId="0" borderId="0" xfId="3" applyNumberFormat="1" applyAlignment="1" applyProtection="1">
      <alignment vertical="center"/>
      <protection locked="0"/>
    </xf>
    <xf numFmtId="169" fontId="4" fillId="0" borderId="16" xfId="6" applyNumberFormat="1" applyBorder="1" applyAlignment="1" applyProtection="1">
      <alignment horizontal="center" vertical="center"/>
      <protection locked="0"/>
    </xf>
    <xf numFmtId="169" fontId="4" fillId="0" borderId="4" xfId="5" applyNumberFormat="1" applyBorder="1" applyAlignment="1" applyProtection="1">
      <alignment horizontal="center" vertical="center"/>
      <protection locked="0"/>
    </xf>
    <xf numFmtId="170" fontId="4" fillId="0" borderId="4" xfId="6" applyNumberFormat="1" applyBorder="1" applyAlignment="1" applyProtection="1">
      <alignment horizontal="center" vertical="center"/>
      <protection locked="0"/>
    </xf>
    <xf numFmtId="8" fontId="4" fillId="0" borderId="15" xfId="3" applyNumberFormat="1" applyBorder="1" applyAlignment="1" applyProtection="1">
      <alignment horizontal="center" vertical="center"/>
      <protection locked="0"/>
    </xf>
    <xf numFmtId="1" fontId="1" fillId="2" borderId="8" xfId="3" applyNumberFormat="1" applyFont="1" applyFill="1" applyBorder="1" applyAlignment="1" applyProtection="1">
      <alignment horizontal="center" vertical="center"/>
      <protection locked="0"/>
    </xf>
    <xf numFmtId="166" fontId="3" fillId="2" borderId="8" xfId="5" applyNumberFormat="1" applyFont="1" applyFill="1" applyBorder="1" applyAlignment="1" applyProtection="1">
      <alignment horizontal="center" vertical="center"/>
      <protection locked="0"/>
    </xf>
    <xf numFmtId="0" fontId="4" fillId="0" borderId="0" xfId="3" applyAlignment="1" applyProtection="1">
      <alignment vertical="center" wrapText="1"/>
      <protection locked="0"/>
    </xf>
    <xf numFmtId="164" fontId="4" fillId="0" borderId="0" xfId="1" applyNumberFormat="1" applyFont="1" applyAlignment="1" applyProtection="1">
      <alignment horizontal="center" vertical="center"/>
      <protection locked="0"/>
    </xf>
    <xf numFmtId="164" fontId="15" fillId="0" borderId="0" xfId="1" applyNumberFormat="1" applyFont="1" applyAlignment="1" applyProtection="1">
      <alignment horizontal="center" vertical="center"/>
      <protection locked="0"/>
    </xf>
    <xf numFmtId="0" fontId="4" fillId="0" borderId="0" xfId="3" applyAlignment="1" applyProtection="1">
      <alignment horizontal="center"/>
      <protection locked="0"/>
    </xf>
    <xf numFmtId="169" fontId="4" fillId="0" borderId="4" xfId="6" applyNumberFormat="1" applyBorder="1" applyAlignment="1" applyProtection="1">
      <alignment horizontal="center" vertical="center"/>
      <protection locked="0"/>
    </xf>
    <xf numFmtId="3" fontId="1" fillId="2" borderId="14" xfId="3" applyNumberFormat="1" applyFont="1" applyFill="1" applyBorder="1" applyAlignment="1" applyProtection="1">
      <alignment horizontal="center" vertical="center"/>
      <protection locked="0"/>
    </xf>
    <xf numFmtId="166" fontId="1" fillId="2" borderId="14" xfId="5" applyNumberFormat="1" applyFont="1" applyFill="1" applyBorder="1" applyAlignment="1" applyProtection="1">
      <alignment horizontal="center" vertical="center"/>
      <protection locked="0"/>
    </xf>
    <xf numFmtId="166" fontId="1" fillId="3" borderId="14" xfId="5" applyNumberFormat="1" applyFont="1" applyFill="1" applyBorder="1" applyAlignment="1" applyProtection="1">
      <alignment horizontal="center" vertical="center"/>
      <protection locked="0"/>
    </xf>
    <xf numFmtId="3" fontId="12" fillId="0" borderId="4" xfId="3" applyNumberFormat="1" applyFont="1" applyBorder="1" applyAlignment="1" applyProtection="1">
      <alignment horizontal="center" vertical="center"/>
      <protection locked="0"/>
    </xf>
    <xf numFmtId="164" fontId="12" fillId="0" borderId="4" xfId="6" applyNumberFormat="1" applyFont="1" applyBorder="1" applyAlignment="1" applyProtection="1">
      <alignment horizontal="center" vertical="center"/>
      <protection locked="0"/>
    </xf>
    <xf numFmtId="6" fontId="4" fillId="0" borderId="0" xfId="3" applyNumberFormat="1" applyProtection="1">
      <protection locked="0"/>
    </xf>
    <xf numFmtId="5" fontId="4" fillId="0" borderId="0" xfId="3" applyNumberFormat="1" applyAlignment="1" applyProtection="1">
      <alignment vertical="center"/>
      <protection locked="0"/>
    </xf>
    <xf numFmtId="3" fontId="4" fillId="0" borderId="4" xfId="3" applyNumberFormat="1" applyBorder="1" applyAlignment="1" applyProtection="1">
      <alignment vertical="center"/>
      <protection locked="0"/>
    </xf>
    <xf numFmtId="0" fontId="12" fillId="0" borderId="4" xfId="3" applyFont="1" applyBorder="1" applyAlignment="1" applyProtection="1">
      <alignment vertical="center"/>
      <protection locked="0"/>
    </xf>
    <xf numFmtId="3" fontId="4" fillId="0" borderId="16" xfId="3" applyNumberFormat="1" applyBorder="1" applyAlignment="1" applyProtection="1">
      <alignment horizontal="center" vertical="center"/>
      <protection locked="0"/>
    </xf>
    <xf numFmtId="169" fontId="12" fillId="0" borderId="16" xfId="6" applyNumberFormat="1" applyFont="1" applyBorder="1" applyAlignment="1" applyProtection="1">
      <alignment horizontal="center" vertical="center"/>
      <protection locked="0"/>
    </xf>
    <xf numFmtId="170" fontId="12" fillId="0" borderId="16" xfId="6" applyNumberFormat="1" applyFont="1" applyBorder="1" applyAlignment="1" applyProtection="1">
      <alignment horizontal="center" vertical="center"/>
      <protection locked="0"/>
    </xf>
    <xf numFmtId="166" fontId="12" fillId="0" borderId="16" xfId="3" applyNumberFormat="1" applyFont="1" applyBorder="1" applyAlignment="1" applyProtection="1">
      <alignment horizontal="center" vertical="center"/>
      <protection locked="0"/>
    </xf>
    <xf numFmtId="166" fontId="12" fillId="0" borderId="18" xfId="3" applyNumberFormat="1" applyFont="1" applyBorder="1" applyAlignment="1" applyProtection="1">
      <alignment horizontal="center" vertical="center"/>
      <protection locked="0"/>
    </xf>
    <xf numFmtId="3" fontId="4" fillId="0" borderId="0" xfId="3" applyNumberFormat="1" applyProtection="1">
      <protection locked="0"/>
    </xf>
    <xf numFmtId="0" fontId="25" fillId="7" borderId="0" xfId="0" applyFont="1" applyFill="1" applyProtection="1">
      <protection locked="0"/>
    </xf>
    <xf numFmtId="0" fontId="24" fillId="0" borderId="0" xfId="0" applyFont="1" applyProtection="1">
      <protection locked="0"/>
    </xf>
    <xf numFmtId="0" fontId="25" fillId="8" borderId="0" xfId="0" applyFont="1" applyFill="1" applyProtection="1">
      <protection locked="0"/>
    </xf>
    <xf numFmtId="0" fontId="22" fillId="5" borderId="0" xfId="0" applyFont="1" applyFill="1" applyProtection="1">
      <protection locked="0"/>
    </xf>
    <xf numFmtId="0" fontId="26" fillId="0" borderId="0" xfId="3" applyFont="1" applyAlignment="1" applyProtection="1">
      <alignment wrapText="1"/>
      <protection locked="0"/>
    </xf>
    <xf numFmtId="165" fontId="27" fillId="0" borderId="0" xfId="2" applyNumberFormat="1" applyFont="1" applyAlignment="1" applyProtection="1">
      <alignment horizontal="left"/>
      <protection locked="0"/>
    </xf>
    <xf numFmtId="166" fontId="28" fillId="2" borderId="8" xfId="3" applyNumberFormat="1" applyFont="1" applyFill="1" applyBorder="1" applyAlignment="1" applyProtection="1">
      <alignment horizontal="center" wrapText="1"/>
      <protection locked="0"/>
    </xf>
    <xf numFmtId="166" fontId="28" fillId="2" borderId="8" xfId="3" applyNumberFormat="1" applyFont="1" applyFill="1" applyBorder="1" applyAlignment="1" applyProtection="1">
      <alignment horizontal="centerContinuous" vertical="center"/>
      <protection locked="0"/>
    </xf>
    <xf numFmtId="166" fontId="28" fillId="2" borderId="8" xfId="3" applyNumberFormat="1" applyFont="1" applyFill="1" applyBorder="1" applyAlignment="1" applyProtection="1">
      <alignment horizontal="center"/>
      <protection locked="0"/>
    </xf>
    <xf numFmtId="0" fontId="28" fillId="2" borderId="8" xfId="3" applyFont="1" applyFill="1" applyBorder="1" applyAlignment="1" applyProtection="1">
      <alignment horizontal="center" wrapText="1"/>
      <protection locked="0"/>
    </xf>
    <xf numFmtId="166" fontId="28" fillId="3" borderId="8" xfId="3" applyNumberFormat="1" applyFont="1" applyFill="1" applyBorder="1" applyAlignment="1" applyProtection="1">
      <alignment horizontal="center"/>
      <protection locked="0"/>
    </xf>
    <xf numFmtId="0" fontId="28" fillId="3" borderId="8" xfId="3" applyFont="1" applyFill="1" applyBorder="1" applyAlignment="1" applyProtection="1">
      <alignment horizontal="center" wrapText="1"/>
      <protection locked="0"/>
    </xf>
    <xf numFmtId="166" fontId="28" fillId="3" borderId="5" xfId="3" applyNumberFormat="1" applyFont="1" applyFill="1" applyBorder="1" applyAlignment="1" applyProtection="1">
      <alignment horizontal="center" wrapText="1"/>
      <protection locked="0"/>
    </xf>
    <xf numFmtId="166" fontId="28" fillId="3" borderId="5" xfId="3" applyNumberFormat="1" applyFont="1" applyFill="1" applyBorder="1" applyAlignment="1" applyProtection="1">
      <alignment horizontal="center"/>
      <protection locked="0"/>
    </xf>
    <xf numFmtId="0" fontId="28" fillId="3" borderId="8" xfId="3" applyFont="1" applyFill="1" applyBorder="1" applyAlignment="1" applyProtection="1">
      <alignment horizontal="center"/>
      <protection locked="0"/>
    </xf>
    <xf numFmtId="0" fontId="28" fillId="3" borderId="12" xfId="3" applyFont="1" applyFill="1" applyBorder="1" applyAlignment="1" applyProtection="1">
      <alignment horizontal="center"/>
      <protection locked="0"/>
    </xf>
    <xf numFmtId="0" fontId="29" fillId="2" borderId="13" xfId="3" applyFont="1" applyFill="1" applyBorder="1" applyAlignment="1" applyProtection="1">
      <alignment vertical="center"/>
      <protection locked="0"/>
    </xf>
    <xf numFmtId="1" fontId="29" fillId="3" borderId="8" xfId="3" applyNumberFormat="1" applyFont="1" applyFill="1" applyBorder="1" applyAlignment="1" applyProtection="1">
      <alignment horizontal="left" vertical="center"/>
      <protection locked="0"/>
    </xf>
    <xf numFmtId="0" fontId="8" fillId="0" borderId="3" xfId="3" applyFont="1" applyBorder="1" applyAlignment="1" applyProtection="1">
      <alignment horizontal="left" vertical="center" indent="1"/>
      <protection locked="0"/>
    </xf>
    <xf numFmtId="171" fontId="8" fillId="0" borderId="4" xfId="5" applyNumberFormat="1" applyFont="1" applyBorder="1" applyAlignment="1" applyProtection="1">
      <alignment horizontal="center" vertical="center"/>
      <protection locked="0"/>
    </xf>
    <xf numFmtId="164" fontId="8" fillId="0" borderId="4" xfId="6" applyNumberFormat="1" applyFont="1" applyBorder="1" applyAlignment="1" applyProtection="1">
      <alignment horizontal="center" vertical="center"/>
      <protection locked="0"/>
    </xf>
    <xf numFmtId="171" fontId="8" fillId="0" borderId="4" xfId="5" applyNumberFormat="1" applyFont="1" applyBorder="1" applyAlignment="1" applyProtection="1">
      <alignment horizontal="center" vertical="center" wrapText="1"/>
      <protection locked="0"/>
    </xf>
    <xf numFmtId="3" fontId="8" fillId="8" borderId="4" xfId="3" applyNumberFormat="1" applyFont="1" applyFill="1" applyBorder="1" applyAlignment="1" applyProtection="1">
      <alignment horizontal="center" vertical="center"/>
      <protection locked="0"/>
    </xf>
    <xf numFmtId="171" fontId="8" fillId="0" borderId="15" xfId="3" applyNumberFormat="1" applyFont="1" applyBorder="1" applyAlignment="1" applyProtection="1">
      <alignment horizontal="center" vertical="center"/>
      <protection locked="0"/>
    </xf>
    <xf numFmtId="171" fontId="30" fillId="0" borderId="4" xfId="5" applyNumberFormat="1" applyFont="1" applyBorder="1" applyAlignment="1" applyProtection="1">
      <alignment horizontal="center" vertical="center"/>
      <protection locked="0"/>
    </xf>
    <xf numFmtId="164" fontId="30" fillId="0" borderId="4" xfId="6" applyNumberFormat="1" applyFont="1" applyBorder="1" applyAlignment="1" applyProtection="1">
      <alignment horizontal="center" vertical="center"/>
      <protection locked="0"/>
    </xf>
    <xf numFmtId="171" fontId="30" fillId="0" borderId="4" xfId="5" applyNumberFormat="1" applyFont="1" applyBorder="1" applyAlignment="1" applyProtection="1">
      <alignment horizontal="center" vertical="center" wrapText="1"/>
      <protection locked="0"/>
    </xf>
    <xf numFmtId="3" fontId="30" fillId="8" borderId="4" xfId="3" applyNumberFormat="1" applyFont="1" applyFill="1" applyBorder="1" applyAlignment="1" applyProtection="1">
      <alignment horizontal="center" vertical="center"/>
      <protection locked="0"/>
    </xf>
    <xf numFmtId="0" fontId="8" fillId="0" borderId="3" xfId="3" applyFont="1" applyBorder="1" applyAlignment="1" applyProtection="1">
      <alignment vertical="center"/>
      <protection locked="0"/>
    </xf>
    <xf numFmtId="3" fontId="8" fillId="0" borderId="4" xfId="3" applyNumberFormat="1" applyFont="1" applyBorder="1" applyAlignment="1" applyProtection="1">
      <alignment horizontal="center" vertical="center"/>
      <protection locked="0"/>
    </xf>
    <xf numFmtId="168" fontId="8" fillId="0" borderId="4" xfId="5" applyNumberFormat="1" applyFont="1" applyBorder="1" applyAlignment="1" applyProtection="1">
      <alignment horizontal="center" vertical="center"/>
      <protection locked="0"/>
    </xf>
    <xf numFmtId="166" fontId="8" fillId="0" borderId="4" xfId="5" applyNumberFormat="1" applyFont="1" applyBorder="1" applyAlignment="1" applyProtection="1">
      <alignment horizontal="center" vertical="center"/>
      <protection locked="0"/>
    </xf>
    <xf numFmtId="169" fontId="8" fillId="0" borderId="16" xfId="6" applyNumberFormat="1" applyFont="1" applyBorder="1" applyAlignment="1" applyProtection="1">
      <alignment horizontal="center" vertical="center"/>
      <protection locked="0"/>
    </xf>
    <xf numFmtId="0" fontId="11" fillId="0" borderId="3" xfId="3" applyFont="1" applyBorder="1" applyAlignment="1" applyProtection="1">
      <alignment vertical="center"/>
      <protection locked="0"/>
    </xf>
    <xf numFmtId="3" fontId="11" fillId="0" borderId="4" xfId="3" applyNumberFormat="1" applyFont="1" applyBorder="1" applyAlignment="1" applyProtection="1">
      <alignment horizontal="center" vertical="center"/>
      <protection locked="0"/>
    </xf>
    <xf numFmtId="5" fontId="11" fillId="0" borderId="4" xfId="3" applyNumberFormat="1" applyFont="1" applyBorder="1" applyAlignment="1" applyProtection="1">
      <alignment horizontal="center" vertical="center"/>
      <protection locked="0"/>
    </xf>
    <xf numFmtId="164" fontId="11" fillId="0" borderId="4" xfId="6" applyNumberFormat="1" applyFont="1" applyBorder="1" applyAlignment="1" applyProtection="1">
      <alignment horizontal="center" vertical="center"/>
      <protection locked="0"/>
    </xf>
    <xf numFmtId="7" fontId="11" fillId="0" borderId="4" xfId="3" applyNumberFormat="1" applyFont="1" applyBorder="1" applyAlignment="1" applyProtection="1">
      <alignment horizontal="center" vertical="center"/>
      <protection locked="0"/>
    </xf>
    <xf numFmtId="0" fontId="11" fillId="0" borderId="17" xfId="3" applyFont="1" applyBorder="1" applyAlignment="1" applyProtection="1">
      <alignment vertical="center"/>
      <protection locked="0"/>
    </xf>
    <xf numFmtId="169" fontId="11" fillId="0" borderId="16" xfId="6" applyNumberFormat="1" applyFont="1" applyBorder="1" applyAlignment="1" applyProtection="1">
      <alignment horizontal="center" vertical="center"/>
      <protection locked="0"/>
    </xf>
    <xf numFmtId="169" fontId="11" fillId="0" borderId="16" xfId="6" applyNumberFormat="1" applyFont="1" applyBorder="1" applyAlignment="1" applyProtection="1">
      <alignment horizontal="center" vertical="center" wrapText="1"/>
      <protection locked="0"/>
    </xf>
    <xf numFmtId="6" fontId="11" fillId="0" borderId="16" xfId="6" applyNumberFormat="1" applyFont="1" applyBorder="1" applyAlignment="1" applyProtection="1">
      <alignment horizontal="center" vertical="center"/>
      <protection locked="0"/>
    </xf>
    <xf numFmtId="0" fontId="23" fillId="0" borderId="0" xfId="0" applyFont="1" applyAlignment="1" applyProtection="1">
      <alignment vertical="center"/>
      <protection locked="0"/>
    </xf>
    <xf numFmtId="0" fontId="24" fillId="0" borderId="0" xfId="0" applyFont="1" applyAlignment="1" applyProtection="1">
      <alignment vertical="center" wrapText="1"/>
      <protection locked="0"/>
    </xf>
    <xf numFmtId="0" fontId="31" fillId="0" borderId="0" xfId="0" applyFont="1" applyAlignment="1" applyProtection="1">
      <alignment vertical="center"/>
      <protection locked="0"/>
    </xf>
    <xf numFmtId="0" fontId="33" fillId="0" borderId="0" xfId="0" applyFont="1" applyProtection="1">
      <protection locked="0"/>
    </xf>
    <xf numFmtId="0" fontId="22" fillId="6" borderId="0" xfId="0" applyFont="1" applyFill="1" applyProtection="1">
      <protection locked="0"/>
    </xf>
    <xf numFmtId="0" fontId="0" fillId="0" borderId="0" xfId="0" applyProtection="1">
      <protection locked="0"/>
    </xf>
    <xf numFmtId="0" fontId="21" fillId="0" borderId="0" xfId="0" applyFont="1" applyAlignment="1" applyProtection="1">
      <alignment wrapText="1"/>
      <protection locked="0"/>
    </xf>
    <xf numFmtId="0" fontId="19" fillId="5" borderId="0" xfId="0" applyFont="1" applyFill="1" applyAlignment="1" applyProtection="1">
      <alignment wrapText="1"/>
      <protection locked="0"/>
    </xf>
    <xf numFmtId="166" fontId="28" fillId="3" borderId="8" xfId="3" applyNumberFormat="1" applyFont="1" applyFill="1" applyBorder="1" applyAlignment="1" applyProtection="1">
      <alignment horizontal="center" vertical="center"/>
      <protection locked="0"/>
    </xf>
    <xf numFmtId="0" fontId="0" fillId="0" borderId="14" xfId="0" applyBorder="1" applyProtection="1">
      <protection locked="0"/>
    </xf>
    <xf numFmtId="0" fontId="0" fillId="0" borderId="7" xfId="0" applyBorder="1" applyProtection="1">
      <protection locked="0"/>
    </xf>
    <xf numFmtId="0" fontId="28" fillId="3" borderId="20" xfId="3" applyFont="1" applyFill="1" applyBorder="1" applyAlignment="1" applyProtection="1">
      <alignment horizontal="center" vertical="center" wrapText="1"/>
      <protection locked="0"/>
    </xf>
    <xf numFmtId="0" fontId="0" fillId="0" borderId="9" xfId="0" applyBorder="1" applyProtection="1">
      <protection locked="0"/>
    </xf>
    <xf numFmtId="0" fontId="28" fillId="3" borderId="19" xfId="3" applyFont="1" applyFill="1" applyBorder="1" applyAlignment="1" applyProtection="1">
      <alignment horizontal="center" vertical="center" wrapText="1"/>
      <protection locked="0"/>
    </xf>
    <xf numFmtId="0" fontId="0" fillId="0" borderId="10" xfId="0" applyBorder="1" applyProtection="1">
      <protection locked="0"/>
    </xf>
    <xf numFmtId="166" fontId="28" fillId="3" borderId="8" xfId="3" applyNumberFormat="1" applyFont="1" applyFill="1" applyBorder="1" applyAlignment="1" applyProtection="1">
      <alignment horizontal="center" wrapText="1"/>
      <protection locked="0"/>
    </xf>
    <xf numFmtId="0" fontId="28" fillId="2" borderId="21" xfId="3" applyFont="1" applyFill="1" applyBorder="1" applyAlignment="1" applyProtection="1">
      <alignment horizontal="center" vertical="center"/>
      <protection locked="0"/>
    </xf>
    <xf numFmtId="0" fontId="0" fillId="0" borderId="3" xfId="0" applyBorder="1" applyProtection="1">
      <protection locked="0"/>
    </xf>
    <xf numFmtId="0" fontId="0" fillId="0" borderId="11" xfId="0" applyBorder="1" applyProtection="1">
      <protection locked="0"/>
    </xf>
    <xf numFmtId="0" fontId="28" fillId="2" borderId="20" xfId="3" applyFont="1" applyFill="1" applyBorder="1" applyAlignment="1" applyProtection="1">
      <alignment horizontal="center" wrapText="1"/>
      <protection locked="0"/>
    </xf>
    <xf numFmtId="0" fontId="0" fillId="0" borderId="4" xfId="0" applyBorder="1" applyProtection="1">
      <protection locked="0"/>
    </xf>
    <xf numFmtId="166" fontId="28" fillId="3" borderId="1" xfId="3" applyNumberFormat="1" applyFont="1" applyFill="1" applyBorder="1" applyAlignment="1" applyProtection="1">
      <alignment horizontal="center" vertical="center" wrapText="1"/>
      <protection locked="0"/>
    </xf>
    <xf numFmtId="0" fontId="0" fillId="0" borderId="2" xfId="0" applyBorder="1" applyProtection="1">
      <protection locked="0"/>
    </xf>
    <xf numFmtId="0" fontId="28" fillId="3" borderId="20" xfId="3" applyFont="1" applyFill="1" applyBorder="1" applyAlignment="1" applyProtection="1">
      <alignment horizontal="center" wrapText="1"/>
      <protection locked="0"/>
    </xf>
    <xf numFmtId="166" fontId="28" fillId="2" borderId="1" xfId="3" applyNumberFormat="1" applyFont="1" applyFill="1" applyBorder="1" applyAlignment="1" applyProtection="1">
      <alignment horizontal="center" vertical="center" wrapText="1"/>
      <protection locked="0"/>
    </xf>
    <xf numFmtId="166" fontId="28" fillId="3" borderId="8" xfId="3" applyNumberFormat="1" applyFont="1" applyFill="1" applyBorder="1" applyAlignment="1" applyProtection="1">
      <alignment horizontal="center" vertical="center" wrapText="1"/>
      <protection locked="0"/>
    </xf>
    <xf numFmtId="166" fontId="28" fillId="2" borderId="8" xfId="3" applyNumberFormat="1" applyFont="1" applyFill="1" applyBorder="1" applyAlignment="1" applyProtection="1">
      <alignment horizontal="center" vertical="center" wrapText="1"/>
      <protection locked="0"/>
    </xf>
    <xf numFmtId="166" fontId="28" fillId="2" borderId="8" xfId="3" applyNumberFormat="1" applyFont="1" applyFill="1" applyBorder="1" applyAlignment="1" applyProtection="1">
      <alignment horizontal="center" wrapText="1"/>
      <protection locked="0"/>
    </xf>
  </cellXfs>
  <cellStyles count="7">
    <cellStyle name="Currency 2" xfId="5" xr:uid="{00000000-0005-0000-0000-000005000000}"/>
    <cellStyle name="Normal" xfId="0" builtinId="0"/>
    <cellStyle name="Normal 10 2" xfId="3" xr:uid="{00000000-0005-0000-0000-000003000000}"/>
    <cellStyle name="Normal 12" xfId="4" xr:uid="{00000000-0005-0000-0000-000004000000}"/>
    <cellStyle name="Normal 3" xfId="2" xr:uid="{00000000-0005-0000-0000-000002000000}"/>
    <cellStyle name="Percent" xfId="1" builtinId="5"/>
    <cellStyle name="Percent 2" xfId="6" xr:uid="{00000000-0005-0000-0000-000006000000}"/>
  </cellStyles>
  <dxfs count="16">
    <dxf>
      <fill>
        <patternFill patternType="solid">
          <fgColor rgb="FFF4CCCC"/>
        </patternFill>
      </fill>
    </dxf>
    <dxf>
      <fill>
        <patternFill patternType="solid">
          <fgColor rgb="FFF4CCCC"/>
        </patternFill>
      </fill>
    </dxf>
    <dxf>
      <fill>
        <patternFill patternType="solid">
          <fgColor rgb="FFF4CCCC"/>
        </patternFill>
      </fill>
    </dxf>
    <dxf>
      <fill>
        <patternFill patternType="solid">
          <fgColor rgb="FFF4CCCC"/>
        </patternFill>
      </fill>
    </dxf>
    <dxf>
      <fill>
        <patternFill patternType="solid">
          <fgColor rgb="FFF4CCCC"/>
        </patternFill>
      </fill>
    </dxf>
    <dxf>
      <fill>
        <patternFill patternType="solid">
          <fgColor rgb="FFF4CCCC"/>
        </patternFill>
      </fill>
    </dxf>
    <dxf>
      <fill>
        <patternFill patternType="solid">
          <fgColor rgb="FFF4CCCC"/>
        </patternFill>
      </fill>
    </dxf>
    <dxf>
      <fill>
        <patternFill patternType="solid">
          <fgColor rgb="FFF4CCCC"/>
        </patternFill>
      </fill>
    </dxf>
    <dxf>
      <fill>
        <patternFill patternType="solid">
          <fgColor rgb="FFF4CCCC"/>
        </patternFill>
      </fill>
    </dxf>
    <dxf>
      <fill>
        <patternFill patternType="solid">
          <fgColor rgb="FFF4CCCC"/>
        </patternFill>
      </fill>
    </dxf>
    <dxf>
      <fill>
        <patternFill patternType="solid">
          <fgColor rgb="FFF4CCCC"/>
        </patternFill>
      </fill>
    </dxf>
    <dxf>
      <fill>
        <patternFill patternType="solid">
          <fgColor rgb="FFF4CCCC"/>
        </patternFill>
      </fill>
    </dxf>
    <dxf>
      <fill>
        <patternFill patternType="solid">
          <fgColor rgb="FFF4CCCC"/>
        </patternFill>
      </fill>
    </dxf>
    <dxf>
      <fill>
        <patternFill patternType="solid">
          <fgColor rgb="FFF4CCCC"/>
        </patternFill>
      </fill>
    </dxf>
    <dxf>
      <fill>
        <patternFill patternType="solid">
          <fgColor rgb="FFF4CCCC"/>
        </patternFill>
      </fill>
    </dxf>
    <dxf>
      <fill>
        <patternFill patternType="solid">
          <f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Robert.Sullivan\Local%20Settings\Temporary%20Internet%20Files\OLKD3\PFG%202004%20Renew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Documents%20and%20Settings\Robert.Sullivan\Local%20Settings\Temporary%20Internet%20Files\OLKD3\PFG%202004%20Renew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MWAPP01\CHCW\HUTCH\MARKEL\Monthly%20Report\Markel%202000RP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Renewal%20Accounts\Broadcom\1-1-2003%20Renewal\Broadcom%201-1-2003%20Renewal%20rev%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t Cost"/>
      <sheetName val="Monthly Claims"/>
      <sheetName val="OPY Costs"/>
      <sheetName val="Enrollment"/>
      <sheetName val="Fees"/>
      <sheetName val="Claims Projection"/>
      <sheetName val="Total Costs"/>
      <sheetName val="Equiv Rates"/>
      <sheetName val="Monthly Rpt 99"/>
      <sheetName val="Monthly Rpt 00"/>
      <sheetName val="Monthly Rpt 01"/>
      <sheetName val="Monthly Rpt 02"/>
      <sheetName val="Medical"/>
      <sheetName val="Life, STD, LTD"/>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t Cost"/>
      <sheetName val="Monthly Claims"/>
      <sheetName val="OPY Costs"/>
      <sheetName val="Enrollment"/>
      <sheetName val="Fees"/>
      <sheetName val="Claims Projection"/>
      <sheetName val="Total Costs"/>
      <sheetName val="Equiv Rates"/>
      <sheetName val="Monthly Rpt 99"/>
      <sheetName val="Monthly Rpt 00"/>
      <sheetName val="Monthly Rpt 01"/>
      <sheetName val="Monthly Rpt 02"/>
      <sheetName val="Medical"/>
      <sheetName val="Life, STD, LTD"/>
      <sheetName val="Calculator Sheet"/>
      <sheetName val="Rows 1 to 513"/>
      <sheetName val="Reference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ental-Active"/>
      <sheetName val="Dental-Retiree"/>
      <sheetName val="Dental-COBRA"/>
      <sheetName val="Dental-TOTAL"/>
      <sheetName val="RxPRIME-Active"/>
      <sheetName val="RxPRIME-Retiree"/>
      <sheetName val="RxPRIME-COBRA"/>
      <sheetName val="RxPRIME-Total"/>
      <sheetName val="OOA-Active"/>
      <sheetName val="OOA-Retiree"/>
      <sheetName val="OOA-COBRA"/>
      <sheetName val="OOA-Total"/>
      <sheetName val="PPO-MID-Active"/>
      <sheetName val="PPO-MID-Retiree"/>
      <sheetName val="PPO-MID-COBRA"/>
      <sheetName val="PPO-MID-Total"/>
      <sheetName val="PPO-HIGH-Active"/>
      <sheetName val="PPO-HIGH-Retiree"/>
      <sheetName val="PPO-HIGH-COBRA"/>
      <sheetName val="PPO-HIGH-TOTAL"/>
      <sheetName val="DPP-ActiveRet"/>
      <sheetName val="DPP-COBRA"/>
      <sheetName val="DPP-TOTAL"/>
      <sheetName val="EPP-ActiveRet"/>
      <sheetName val="EPP-COBRA"/>
      <sheetName val="EPP-TOTAL"/>
      <sheetName val="TOTAL MEDICAL"/>
      <sheetName val="Chart 1"/>
      <sheetName val="Chart 2"/>
      <sheetName val="Chart 3"/>
      <sheetName val="Chart 4"/>
      <sheetName val="Chart 5"/>
      <sheetName val="Chart 6"/>
      <sheetName val="Chart 7"/>
      <sheetName val="Chart 8"/>
      <sheetName val="Medical Rates"/>
      <sheetName val="Medical Enrollment"/>
      <sheetName val="Dental Rates"/>
      <sheetName val=""/>
    </sheetNames>
    <sheetDataSet>
      <sheetData sheetId="0"/>
      <sheetData sheetId="1">
        <row r="1">
          <cell r="A1" t="str">
            <v>Markel Corporation</v>
          </cell>
        </row>
      </sheetData>
      <sheetData sheetId="2">
        <row r="1">
          <cell r="A1" t="str">
            <v>Markel Corporation</v>
          </cell>
        </row>
      </sheetData>
      <sheetData sheetId="3">
        <row r="1">
          <cell r="A1" t="str">
            <v>Markel Corporation</v>
          </cell>
        </row>
      </sheetData>
      <sheetData sheetId="4">
        <row r="1">
          <cell r="A1" t="str">
            <v>Markel Corporation</v>
          </cell>
        </row>
      </sheetData>
      <sheetData sheetId="5">
        <row r="1">
          <cell r="A1" t="str">
            <v>Markel Corporation</v>
          </cell>
        </row>
      </sheetData>
      <sheetData sheetId="6">
        <row r="1">
          <cell r="A1" t="str">
            <v>Markel Corporation</v>
          </cell>
        </row>
      </sheetData>
      <sheetData sheetId="7">
        <row r="1">
          <cell r="A1" t="str">
            <v>Markel Corporation</v>
          </cell>
        </row>
      </sheetData>
      <sheetData sheetId="8">
        <row r="1">
          <cell r="A1" t="str">
            <v>Markel Corporation</v>
          </cell>
        </row>
      </sheetData>
      <sheetData sheetId="9">
        <row r="1">
          <cell r="A1" t="str">
            <v>Markel Corporation</v>
          </cell>
        </row>
      </sheetData>
      <sheetData sheetId="10">
        <row r="1">
          <cell r="A1" t="str">
            <v>Markel Corporation</v>
          </cell>
        </row>
      </sheetData>
      <sheetData sheetId="11">
        <row r="1">
          <cell r="A1" t="str">
            <v>Markel Corporation</v>
          </cell>
        </row>
      </sheetData>
      <sheetData sheetId="12">
        <row r="1">
          <cell r="A1" t="str">
            <v>Markel Corporation</v>
          </cell>
        </row>
      </sheetData>
      <sheetData sheetId="13">
        <row r="1">
          <cell r="A1" t="str">
            <v>Markel Corporation</v>
          </cell>
        </row>
      </sheetData>
      <sheetData sheetId="14">
        <row r="1">
          <cell r="A1" t="str">
            <v>Markel Corporation</v>
          </cell>
        </row>
      </sheetData>
      <sheetData sheetId="15">
        <row r="1">
          <cell r="A1" t="str">
            <v>Markel Corporation</v>
          </cell>
        </row>
      </sheetData>
      <sheetData sheetId="16">
        <row r="1">
          <cell r="A1" t="str">
            <v>Markel Corporation</v>
          </cell>
        </row>
      </sheetData>
      <sheetData sheetId="17">
        <row r="1">
          <cell r="A1" t="str">
            <v>Markel Corporation</v>
          </cell>
        </row>
      </sheetData>
      <sheetData sheetId="18">
        <row r="1">
          <cell r="A1" t="str">
            <v>Markel Corporation</v>
          </cell>
        </row>
      </sheetData>
      <sheetData sheetId="19">
        <row r="1">
          <cell r="A1" t="str">
            <v>Markel Corporation</v>
          </cell>
        </row>
      </sheetData>
      <sheetData sheetId="20">
        <row r="1">
          <cell r="A1" t="str">
            <v>Markel Corporation</v>
          </cell>
        </row>
      </sheetData>
      <sheetData sheetId="21">
        <row r="1">
          <cell r="A1" t="str">
            <v>Markel Corporation</v>
          </cell>
        </row>
      </sheetData>
      <sheetData sheetId="22">
        <row r="1">
          <cell r="A1" t="str">
            <v>Markel Corporation</v>
          </cell>
        </row>
      </sheetData>
      <sheetData sheetId="23">
        <row r="1">
          <cell r="A1" t="str">
            <v>Markel Corporation</v>
          </cell>
        </row>
      </sheetData>
      <sheetData sheetId="24">
        <row r="1">
          <cell r="A1" t="str">
            <v>Markel Corporation</v>
          </cell>
        </row>
      </sheetData>
      <sheetData sheetId="25">
        <row r="1">
          <cell r="A1" t="str">
            <v>Markel Corporation</v>
          </cell>
        </row>
      </sheetData>
      <sheetData sheetId="26">
        <row r="1">
          <cell r="A1" t="str">
            <v>Markel Corporation</v>
          </cell>
        </row>
      </sheetData>
      <sheetData sheetId="27">
        <row r="1">
          <cell r="A1" t="str">
            <v>Markel Corporation</v>
          </cell>
        </row>
      </sheetData>
      <sheetData sheetId="28">
        <row r="31">
          <cell r="L31" t="str">
            <v>.</v>
          </cell>
        </row>
      </sheetData>
      <sheetData sheetId="29">
        <row r="31">
          <cell r="L31" t="str">
            <v>.</v>
          </cell>
        </row>
      </sheetData>
      <sheetData sheetId="30">
        <row r="31">
          <cell r="L31" t="str">
            <v>.</v>
          </cell>
        </row>
      </sheetData>
      <sheetData sheetId="31">
        <row r="31">
          <cell r="L31" t="str">
            <v>.</v>
          </cell>
        </row>
      </sheetData>
      <sheetData sheetId="32">
        <row r="31">
          <cell r="L31" t="str">
            <v>.</v>
          </cell>
        </row>
      </sheetData>
      <sheetData sheetId="33">
        <row r="31">
          <cell r="L31" t="str">
            <v>.</v>
          </cell>
        </row>
      </sheetData>
      <sheetData sheetId="34">
        <row r="31">
          <cell r="L31" t="str">
            <v>.</v>
          </cell>
        </row>
      </sheetData>
      <sheetData sheetId="35">
        <row r="31">
          <cell r="L31" t="str">
            <v>.</v>
          </cell>
        </row>
      </sheetData>
      <sheetData sheetId="36"/>
      <sheetData sheetId="37"/>
      <sheetData sheetId="38"/>
      <sheetData sheetId="39">
        <row r="1">
          <cell r="A1" t="str">
            <v>Markel Corporation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Experience Analysis"/>
      <sheetName val="Rates"/>
      <sheetName val="Rates - Internal"/>
      <sheetName val="Shock Claims"/>
      <sheetName val="Mo Claims &amp; Premium"/>
      <sheetName val="OPY Projection"/>
      <sheetName val="Manuals"/>
      <sheetName val="Trend"/>
      <sheetName val="Expenses"/>
      <sheetName val="EPB"/>
      <sheetName val="Lag"/>
      <sheetName val="Variables"/>
      <sheetName val="Dialog1"/>
      <sheetName val="Experience_Analysis"/>
      <sheetName val="Rates_-_Internal"/>
      <sheetName val="Shock_Claims"/>
      <sheetName val="Mo_Claims_&amp;_Premium"/>
      <sheetName val="OPY_Projection"/>
      <sheetName val="SSL"/>
      <sheetName val="FIEs 2018 by div"/>
      <sheetName val="Medical Input"/>
      <sheetName val="Medical Input (2)"/>
      <sheetName val="Disclaimer"/>
      <sheetName val="TOC"/>
      <sheetName val="Div_Exec Summ"/>
      <sheetName val="Executive Summary"/>
      <sheetName val="Div_Med Exp"/>
      <sheetName val="Calc Tables"/>
      <sheetName val="FIE Prem &amp; COBRA"/>
      <sheetName val="Reference"/>
      <sheetName val="Dashboard"/>
      <sheetName val="Rate Wkst "/>
      <sheetName val="TOTAL Cost Sum"/>
      <sheetName val="DH Cost Sum"/>
      <sheetName val="Brace 2020"/>
      <sheetName val="Phys Cost Sum"/>
      <sheetName val="Phys contrib"/>
      <sheetName val="Prior Cost Summ"/>
      <sheetName val="Hist Cost Summ"/>
      <sheetName val="Curr Claims"/>
      <sheetName val="Prior Claims"/>
      <sheetName val="Curr LG Claims"/>
      <sheetName val="Prior LG Claims"/>
      <sheetName val="Calc by plan"/>
      <sheetName val="Claims by Plan"/>
      <sheetName val="Div_Projection"/>
      <sheetName val="PineRun Cost Sum"/>
      <sheetName val="PineRun contrib"/>
      <sheetName val="SF Proj (1year)"/>
      <sheetName val="SF Proj (1year) (2)"/>
      <sheetName val="SF Costs"/>
      <sheetName val="SF Proj (2year)"/>
      <sheetName val="Div_Den Exp"/>
      <sheetName val="SF Dental Input"/>
      <sheetName val="2016 Cost Summary"/>
      <sheetName val="2015 Cost Summary"/>
      <sheetName val="SF Dental Proj (1year)"/>
      <sheetName val="FI - Den Curr Exp"/>
      <sheetName val="FI - Den Prior Exp"/>
      <sheetName val="FI - Den 2 Yrs Prior Exp"/>
      <sheetName val="FI - Den Hist Cost"/>
      <sheetName val="Div_Curr Ben (ALL)"/>
      <sheetName val="Div_Med Plan"/>
      <sheetName val="Div_Den Plan"/>
      <sheetName val="Div_Vis Plan"/>
      <sheetName val="Div_Life-DI"/>
      <sheetName val="Div_Timeline"/>
      <sheetName val="Renewal Timeline"/>
      <sheetName val="Div_Compliance"/>
      <sheetName val="Div_Vers-3D"/>
      <sheetName val="Div_BRC"/>
      <sheetName val="EPP seasonality"/>
      <sheetName val="Data Chunk"/>
      <sheetName val="ePSM Medical Graph Page"/>
      <sheetName val="Data Availability Summary"/>
      <sheetName val="ePSM Header Data Page"/>
      <sheetName val="Input"/>
      <sheetName val="UserInputs"/>
      <sheetName val="UserMenu"/>
      <sheetName val="Maintenance Log"/>
      <sheetName val="SpcCavea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showGridLines="0" tabSelected="1" workbookViewId="0">
      <pane xSplit="1" ySplit="3" topLeftCell="B4" activePane="bottomRight" state="frozen"/>
      <selection pane="topRight"/>
      <selection pane="bottomLeft"/>
      <selection pane="bottomRight" activeCell="C29" sqref="C29"/>
    </sheetView>
  </sheetViews>
  <sheetFormatPr defaultRowHeight="12.75" x14ac:dyDescent="0.2"/>
  <cols>
    <col min="1" max="1" width="3" customWidth="1"/>
    <col min="2" max="2" width="36.5703125" customWidth="1"/>
    <col min="3" max="3" width="100" customWidth="1"/>
  </cols>
  <sheetData>
    <row r="1" spans="1:3" ht="24.75" customHeight="1" x14ac:dyDescent="0.35">
      <c r="A1" s="7"/>
      <c r="B1" s="124" t="s">
        <v>0</v>
      </c>
      <c r="C1" s="122"/>
    </row>
    <row r="2" spans="1:3" ht="54.95" customHeight="1" x14ac:dyDescent="0.25">
      <c r="A2" s="9"/>
      <c r="B2" s="123" t="s">
        <v>1</v>
      </c>
      <c r="C2" s="122"/>
    </row>
    <row r="3" spans="1:3" ht="18.399999999999999" customHeight="1" x14ac:dyDescent="0.25">
      <c r="A3" s="10"/>
      <c r="B3" s="8"/>
      <c r="C3" s="8"/>
    </row>
    <row r="4" spans="1:3" ht="18" customHeight="1" x14ac:dyDescent="0.25">
      <c r="A4" s="8"/>
      <c r="B4" s="121" t="s">
        <v>2</v>
      </c>
      <c r="C4" s="122"/>
    </row>
    <row r="5" spans="1:3" ht="54.95" customHeight="1" x14ac:dyDescent="0.2">
      <c r="A5" s="11"/>
      <c r="B5" s="119" t="s">
        <v>57</v>
      </c>
      <c r="C5" s="118" t="s">
        <v>59</v>
      </c>
    </row>
    <row r="6" spans="1:3" ht="54.95" customHeight="1" x14ac:dyDescent="0.2">
      <c r="A6" s="11"/>
      <c r="B6" s="119" t="s">
        <v>58</v>
      </c>
      <c r="C6" s="118" t="s">
        <v>60</v>
      </c>
    </row>
    <row r="7" spans="1:3" ht="54.95" customHeight="1" x14ac:dyDescent="0.2">
      <c r="A7" s="11"/>
      <c r="B7" s="119" t="s">
        <v>54</v>
      </c>
      <c r="C7" s="118" t="s">
        <v>65</v>
      </c>
    </row>
    <row r="8" spans="1:3" ht="54.95" customHeight="1" x14ac:dyDescent="0.2">
      <c r="A8" s="11"/>
      <c r="B8" s="119" t="s">
        <v>55</v>
      </c>
      <c r="C8" s="118" t="s">
        <v>61</v>
      </c>
    </row>
    <row r="9" spans="1:3" ht="18.399999999999999" customHeight="1" x14ac:dyDescent="0.25">
      <c r="A9" s="12"/>
      <c r="B9" s="8"/>
      <c r="C9" s="8"/>
    </row>
    <row r="10" spans="1:3" ht="18" customHeight="1" x14ac:dyDescent="0.25">
      <c r="A10" s="11"/>
      <c r="B10" s="121" t="s">
        <v>3</v>
      </c>
      <c r="C10" s="122"/>
    </row>
    <row r="11" spans="1:3" ht="54.95" customHeight="1" x14ac:dyDescent="0.2">
      <c r="A11" s="11"/>
      <c r="B11" s="117" t="s">
        <v>4</v>
      </c>
      <c r="C11" s="118" t="s">
        <v>56</v>
      </c>
    </row>
    <row r="12" spans="1:3" ht="54.95" customHeight="1" x14ac:dyDescent="0.2">
      <c r="A12" s="11"/>
      <c r="B12" s="117" t="s">
        <v>5</v>
      </c>
      <c r="C12" s="118" t="s">
        <v>6</v>
      </c>
    </row>
    <row r="13" spans="1:3" ht="54.95" customHeight="1" x14ac:dyDescent="0.2">
      <c r="A13" s="8"/>
      <c r="B13" s="117" t="s">
        <v>7</v>
      </c>
      <c r="C13" s="118" t="s">
        <v>51</v>
      </c>
    </row>
    <row r="14" spans="1:3" ht="18" customHeight="1" x14ac:dyDescent="0.2">
      <c r="A14" s="11"/>
      <c r="B14" s="8"/>
      <c r="C14" s="8"/>
    </row>
    <row r="15" spans="1:3" ht="18" customHeight="1" x14ac:dyDescent="0.25">
      <c r="A15" s="11"/>
      <c r="B15" s="121" t="s">
        <v>8</v>
      </c>
      <c r="C15" s="122"/>
    </row>
    <row r="16" spans="1:3" ht="54.95" customHeight="1" x14ac:dyDescent="0.2">
      <c r="A16" s="11"/>
      <c r="B16" s="117" t="s">
        <v>9</v>
      </c>
      <c r="C16" s="118" t="s">
        <v>62</v>
      </c>
    </row>
    <row r="17" spans="1:3" ht="54.95" customHeight="1" x14ac:dyDescent="0.2">
      <c r="A17" s="11"/>
      <c r="B17" s="117" t="s">
        <v>10</v>
      </c>
      <c r="C17" s="118" t="s">
        <v>63</v>
      </c>
    </row>
    <row r="18" spans="1:3" ht="54.95" customHeight="1" x14ac:dyDescent="0.2">
      <c r="A18" s="11"/>
      <c r="B18" s="117" t="s">
        <v>11</v>
      </c>
      <c r="C18" s="118" t="s">
        <v>12</v>
      </c>
    </row>
    <row r="19" spans="1:3" ht="18" customHeight="1" x14ac:dyDescent="0.2">
      <c r="A19" s="11"/>
      <c r="B19" s="8"/>
      <c r="C19" s="8"/>
    </row>
    <row r="20" spans="1:3" ht="18" customHeight="1" x14ac:dyDescent="0.25">
      <c r="A20" s="8"/>
      <c r="B20" s="121" t="s">
        <v>13</v>
      </c>
      <c r="C20" s="122"/>
    </row>
    <row r="21" spans="1:3" ht="18" customHeight="1" x14ac:dyDescent="0.25">
      <c r="A21" s="8"/>
      <c r="B21" s="75" t="s">
        <v>14</v>
      </c>
      <c r="C21" s="76" t="s">
        <v>15</v>
      </c>
    </row>
    <row r="22" spans="1:3" ht="18" customHeight="1" x14ac:dyDescent="0.25">
      <c r="A22" s="8"/>
      <c r="B22" s="77" t="s">
        <v>16</v>
      </c>
      <c r="C22" s="76" t="s">
        <v>17</v>
      </c>
    </row>
    <row r="23" spans="1:3" ht="18" customHeight="1" x14ac:dyDescent="0.25">
      <c r="A23" s="8"/>
      <c r="B23" s="78" t="s">
        <v>18</v>
      </c>
      <c r="C23" s="76" t="s">
        <v>19</v>
      </c>
    </row>
    <row r="24" spans="1:3" ht="18" customHeight="1" x14ac:dyDescent="0.25">
      <c r="A24" s="8"/>
      <c r="B24" s="120" t="s">
        <v>66</v>
      </c>
      <c r="C24" s="76" t="s">
        <v>64</v>
      </c>
    </row>
  </sheetData>
  <mergeCells count="6">
    <mergeCell ref="B20:C20"/>
    <mergeCell ref="B2:C2"/>
    <mergeCell ref="B15:C15"/>
    <mergeCell ref="B10:C10"/>
    <mergeCell ref="B1:C1"/>
    <mergeCell ref="B4:C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AA51"/>
  <sheetViews>
    <sheetView showGridLines="0" topLeftCell="C5" workbookViewId="0">
      <pane ySplit="8" topLeftCell="A13" activePane="bottomLeft" state="frozen"/>
      <selection pane="bottomLeft" activeCell="M37" sqref="M37:N40"/>
    </sheetView>
  </sheetViews>
  <sheetFormatPr defaultColWidth="9.140625" defaultRowHeight="12.75" x14ac:dyDescent="0.2"/>
  <cols>
    <col min="1" max="1" width="26.140625" style="3" customWidth="1"/>
    <col min="2" max="5" width="18.5703125" style="3" customWidth="1"/>
    <col min="6" max="6" width="18.5703125" customWidth="1"/>
    <col min="7" max="9" width="18.5703125" style="3" customWidth="1"/>
    <col min="10" max="10" width="18.5703125" style="6" customWidth="1"/>
    <col min="11" max="14" width="18.5703125" style="3" customWidth="1"/>
    <col min="15" max="17" width="18.5703125" customWidth="1"/>
    <col min="18" max="18" width="5.28515625" style="3" customWidth="1"/>
    <col min="19" max="19" width="28.28515625" style="3" bestFit="1" customWidth="1"/>
    <col min="20" max="20" width="24.42578125" style="5" bestFit="1" customWidth="1"/>
    <col min="21" max="21" width="9.140625" style="3" customWidth="1"/>
    <col min="22" max="22" width="25.5703125" style="3" bestFit="1" customWidth="1"/>
    <col min="23" max="27" width="13.5703125" style="3" customWidth="1"/>
    <col min="28" max="28" width="9.140625" style="3" customWidth="1"/>
    <col min="29" max="16384" width="9.140625" style="3"/>
  </cols>
  <sheetData>
    <row r="1" spans="1:27" s="1" customFormat="1" ht="24.75" customHeight="1" x14ac:dyDescent="0.3">
      <c r="A1" s="13" t="e">
        <f>#REF!</f>
        <v>#REF!</v>
      </c>
      <c r="B1" s="14"/>
      <c r="C1" s="14"/>
      <c r="D1" s="14"/>
      <c r="E1" s="14"/>
      <c r="F1" s="14"/>
      <c r="G1" s="14"/>
      <c r="H1" s="14"/>
      <c r="I1" s="14"/>
      <c r="J1" s="15"/>
      <c r="K1" s="16"/>
      <c r="L1" s="14"/>
      <c r="M1" s="14"/>
      <c r="N1" s="14"/>
      <c r="O1" s="14"/>
      <c r="P1" s="14"/>
      <c r="Q1" s="14"/>
      <c r="R1" s="8"/>
      <c r="S1" s="8"/>
      <c r="T1" s="8"/>
      <c r="U1" s="8"/>
      <c r="V1" s="8"/>
      <c r="W1" s="8"/>
      <c r="X1" s="8"/>
      <c r="Y1" s="8"/>
      <c r="Z1" s="8"/>
      <c r="AA1" s="8"/>
    </row>
    <row r="2" spans="1:27" s="2" customFormat="1" ht="18.399999999999999" customHeight="1" x14ac:dyDescent="0.25">
      <c r="A2" s="79" t="e">
        <f>YEAR(#REF!)&amp;" Contribution Analysis"</f>
        <v>#REF!</v>
      </c>
      <c r="B2" s="17"/>
      <c r="C2" s="17"/>
      <c r="D2" s="17"/>
      <c r="E2" s="17"/>
      <c r="F2" s="17"/>
      <c r="G2" s="17"/>
      <c r="H2" s="17"/>
      <c r="I2" s="17"/>
      <c r="J2" s="15"/>
      <c r="K2" s="16"/>
      <c r="L2" s="17"/>
      <c r="M2" s="17"/>
      <c r="N2" s="17"/>
      <c r="O2" s="17"/>
      <c r="P2" s="17"/>
      <c r="Q2" s="17"/>
      <c r="R2" s="8"/>
      <c r="S2" s="8"/>
      <c r="T2" s="8"/>
      <c r="U2" s="8"/>
      <c r="V2" s="8"/>
      <c r="W2" s="8"/>
      <c r="X2" s="8"/>
      <c r="Y2" s="8"/>
      <c r="Z2" s="8"/>
      <c r="AA2" s="8"/>
    </row>
    <row r="3" spans="1:27" s="2" customFormat="1" ht="18.399999999999999" customHeight="1" x14ac:dyDescent="0.25">
      <c r="A3" s="80" t="s">
        <v>24</v>
      </c>
      <c r="B3" s="17"/>
      <c r="C3" s="17"/>
      <c r="D3" s="17"/>
      <c r="E3" s="8"/>
      <c r="F3" s="17"/>
      <c r="G3" s="17"/>
      <c r="H3" s="17"/>
      <c r="I3" s="17"/>
      <c r="J3" s="18"/>
      <c r="K3" s="16"/>
      <c r="L3" s="17"/>
      <c r="M3" s="17"/>
      <c r="N3" s="17"/>
      <c r="O3" s="17"/>
      <c r="P3" s="17"/>
      <c r="Q3" s="17"/>
      <c r="R3" s="8"/>
      <c r="S3" s="8"/>
      <c r="T3" s="8"/>
      <c r="U3" s="8"/>
      <c r="V3" s="8"/>
      <c r="W3" s="8"/>
      <c r="X3" s="8"/>
      <c r="Y3" s="8"/>
      <c r="Z3" s="8"/>
      <c r="AA3" s="8"/>
    </row>
    <row r="4" spans="1:27" s="2" customFormat="1" ht="18.399999999999999" customHeight="1" x14ac:dyDescent="0.2">
      <c r="A4" s="19"/>
      <c r="B4" s="19"/>
      <c r="C4" s="19"/>
      <c r="D4" s="19"/>
      <c r="E4" s="19"/>
      <c r="F4" s="19"/>
      <c r="G4" s="19"/>
      <c r="H4" s="19"/>
      <c r="I4" s="19"/>
      <c r="J4" s="15"/>
      <c r="K4" s="20"/>
      <c r="L4" s="19"/>
      <c r="M4" s="19"/>
      <c r="N4" s="19"/>
      <c r="O4" s="19"/>
      <c r="P4" s="19"/>
      <c r="Q4" s="19"/>
      <c r="R4" s="8"/>
      <c r="S4" s="8"/>
      <c r="T4" s="8"/>
      <c r="U4" s="8"/>
      <c r="V4" s="8"/>
      <c r="W4" s="8"/>
      <c r="X4" s="8"/>
      <c r="Y4" s="8"/>
      <c r="Z4" s="8"/>
      <c r="AA4" s="8"/>
    </row>
    <row r="5" spans="1:27" ht="20.100000000000001" customHeight="1" thickBot="1" x14ac:dyDescent="0.25">
      <c r="A5" s="21"/>
      <c r="B5" s="22"/>
      <c r="C5" s="22"/>
      <c r="D5" s="22"/>
      <c r="E5" s="8"/>
      <c r="F5" s="22"/>
      <c r="G5" s="22"/>
      <c r="H5" s="22"/>
      <c r="I5" s="22"/>
      <c r="J5" s="22"/>
      <c r="K5" s="22"/>
      <c r="L5" s="22"/>
      <c r="M5" s="22"/>
      <c r="N5" s="22"/>
      <c r="O5" s="22"/>
      <c r="P5" s="22"/>
      <c r="Q5" s="22"/>
      <c r="R5" s="8"/>
      <c r="S5" s="8"/>
      <c r="T5" s="23"/>
      <c r="U5" s="8"/>
      <c r="V5" s="8"/>
      <c r="W5" s="8"/>
      <c r="X5" s="8"/>
      <c r="Y5" s="8"/>
      <c r="Z5" s="8"/>
      <c r="AA5" s="8"/>
    </row>
    <row r="6" spans="1:27" s="4" customFormat="1" ht="24.6" customHeight="1" x14ac:dyDescent="0.2">
      <c r="A6" s="133" t="s">
        <v>25</v>
      </c>
      <c r="B6" s="136" t="s">
        <v>26</v>
      </c>
      <c r="C6" s="141" t="s">
        <v>52</v>
      </c>
      <c r="D6" s="139"/>
      <c r="E6" s="139"/>
      <c r="F6" s="139"/>
      <c r="G6" s="139"/>
      <c r="H6" s="139"/>
      <c r="I6" s="140" t="s">
        <v>26</v>
      </c>
      <c r="J6" s="138" t="s">
        <v>53</v>
      </c>
      <c r="K6" s="139"/>
      <c r="L6" s="139"/>
      <c r="M6" s="139"/>
      <c r="N6" s="139"/>
      <c r="O6" s="139"/>
      <c r="P6" s="128" t="s">
        <v>27</v>
      </c>
      <c r="Q6" s="130" t="s">
        <v>28</v>
      </c>
      <c r="R6" s="8"/>
      <c r="S6" s="8"/>
      <c r="T6" s="8"/>
      <c r="U6" s="8"/>
      <c r="V6" s="8"/>
      <c r="W6" s="8"/>
      <c r="X6" s="8"/>
      <c r="Y6" s="8"/>
      <c r="Z6" s="8"/>
      <c r="AA6" s="8"/>
    </row>
    <row r="7" spans="1:27" s="4" customFormat="1" ht="33.950000000000003" customHeight="1" x14ac:dyDescent="0.2">
      <c r="A7" s="134"/>
      <c r="B7" s="137"/>
      <c r="C7" s="144" t="s">
        <v>29</v>
      </c>
      <c r="D7" s="143" t="s">
        <v>30</v>
      </c>
      <c r="E7" s="127"/>
      <c r="F7" s="82" t="s">
        <v>31</v>
      </c>
      <c r="G7" s="24"/>
      <c r="H7" s="24"/>
      <c r="I7" s="137"/>
      <c r="J7" s="132" t="s">
        <v>29</v>
      </c>
      <c r="K7" s="142" t="s">
        <v>30</v>
      </c>
      <c r="L7" s="127"/>
      <c r="M7" s="125" t="s">
        <v>32</v>
      </c>
      <c r="N7" s="126"/>
      <c r="O7" s="127"/>
      <c r="P7" s="129"/>
      <c r="Q7" s="131"/>
      <c r="R7" s="8"/>
      <c r="S7" s="8"/>
      <c r="T7" s="8"/>
      <c r="U7" s="8"/>
      <c r="V7" s="8"/>
      <c r="W7" s="8"/>
      <c r="X7" s="8"/>
      <c r="Y7" s="8"/>
      <c r="Z7" s="8"/>
      <c r="AA7" s="8"/>
    </row>
    <row r="8" spans="1:27" s="4" customFormat="1" ht="39.200000000000003" customHeight="1" x14ac:dyDescent="0.25">
      <c r="A8" s="135"/>
      <c r="B8" s="129"/>
      <c r="C8" s="129"/>
      <c r="D8" s="83" t="s">
        <v>33</v>
      </c>
      <c r="E8" s="84" t="s">
        <v>34</v>
      </c>
      <c r="F8" s="81" t="s">
        <v>35</v>
      </c>
      <c r="G8" s="81" t="s">
        <v>36</v>
      </c>
      <c r="H8" s="83" t="s">
        <v>37</v>
      </c>
      <c r="I8" s="129"/>
      <c r="J8" s="129"/>
      <c r="K8" s="85" t="s">
        <v>33</v>
      </c>
      <c r="L8" s="86" t="s">
        <v>34</v>
      </c>
      <c r="M8" s="87" t="s">
        <v>35</v>
      </c>
      <c r="N8" s="87" t="s">
        <v>36</v>
      </c>
      <c r="O8" s="88" t="s">
        <v>37</v>
      </c>
      <c r="P8" s="89" t="s">
        <v>38</v>
      </c>
      <c r="Q8" s="90" t="s">
        <v>38</v>
      </c>
      <c r="R8" s="8"/>
      <c r="S8" s="8"/>
      <c r="T8" s="8"/>
      <c r="U8" s="25"/>
      <c r="V8" s="8"/>
      <c r="W8" s="8"/>
      <c r="X8" s="8"/>
      <c r="Y8" s="8"/>
      <c r="Z8" s="8"/>
      <c r="AA8" s="8"/>
    </row>
    <row r="9" spans="1:27" s="4" customFormat="1" ht="30" customHeight="1" x14ac:dyDescent="0.2">
      <c r="A9" s="91" t="s">
        <v>20</v>
      </c>
      <c r="B9" s="26"/>
      <c r="C9" s="27"/>
      <c r="D9" s="27"/>
      <c r="E9" s="28"/>
      <c r="F9" s="27"/>
      <c r="G9" s="29"/>
      <c r="H9" s="27"/>
      <c r="I9" s="92" t="str">
        <f>A9</f>
        <v>Plan 1</v>
      </c>
      <c r="J9" s="30"/>
      <c r="K9" s="31"/>
      <c r="L9" s="32"/>
      <c r="M9" s="33"/>
      <c r="N9" s="34"/>
      <c r="O9" s="33"/>
      <c r="P9" s="35"/>
      <c r="Q9" s="36"/>
      <c r="R9" s="37"/>
      <c r="S9" s="8"/>
      <c r="T9" s="8"/>
      <c r="U9" s="38"/>
      <c r="V9" s="38"/>
      <c r="W9" s="8"/>
      <c r="X9" s="8"/>
      <c r="Y9" s="8"/>
      <c r="Z9" s="8"/>
      <c r="AA9" s="8"/>
    </row>
    <row r="10" spans="1:27" s="4" customFormat="1" ht="15.6" customHeight="1" x14ac:dyDescent="0.2">
      <c r="A10" s="93" t="s">
        <v>39</v>
      </c>
      <c r="B10" s="39"/>
      <c r="C10" s="40"/>
      <c r="D10" s="94" t="str">
        <f>IF(OR(C10="",C10=0),"",C10-N(F10))</f>
        <v/>
      </c>
      <c r="E10" s="95" t="str">
        <f>IFERROR(D10/C10,"")</f>
        <v/>
      </c>
      <c r="F10" s="40"/>
      <c r="G10" s="40"/>
      <c r="H10" s="96" t="str">
        <f>IF(COUNTA(F10:G10)=0,"",N(F10)+N(G10))</f>
        <v/>
      </c>
      <c r="I10" s="97">
        <f>B10</f>
        <v>0</v>
      </c>
      <c r="J10" s="40"/>
      <c r="K10" s="94" t="str">
        <f>IF(OR(J10="",J10=0),"",J10-N(M10))</f>
        <v/>
      </c>
      <c r="L10" s="95" t="str">
        <f>IFERROR(K10/J10,"")</f>
        <v/>
      </c>
      <c r="M10" s="40"/>
      <c r="N10" s="40"/>
      <c r="O10" s="96" t="str">
        <f>IF(COUNTA(M10:N10)=0,"",N(M10)+N(N10))</f>
        <v/>
      </c>
      <c r="P10" s="98" t="str">
        <f>IF(OR(K10="",D10=""),"",K10-D10)</f>
        <v/>
      </c>
      <c r="Q10" s="98" t="str">
        <f>IF(OR(O10="",H10=""),"",O10-H10)</f>
        <v/>
      </c>
      <c r="R10" s="37"/>
      <c r="S10" s="42"/>
      <c r="T10" s="43"/>
      <c r="U10" s="38"/>
      <c r="V10" s="44"/>
      <c r="W10" s="8"/>
      <c r="X10" s="8"/>
      <c r="Y10" s="8"/>
      <c r="Z10" s="8"/>
      <c r="AA10" s="8"/>
    </row>
    <row r="11" spans="1:27" s="4" customFormat="1" ht="15.6" customHeight="1" x14ac:dyDescent="0.2">
      <c r="A11" s="93" t="s">
        <v>40</v>
      </c>
      <c r="B11" s="39"/>
      <c r="C11" s="40"/>
      <c r="D11" s="94" t="str">
        <f>IF(OR(C11="",C11=0),"",C11-N(F11))</f>
        <v/>
      </c>
      <c r="E11" s="95" t="str">
        <f>IFERROR(D11/C11,"")</f>
        <v/>
      </c>
      <c r="F11" s="40"/>
      <c r="G11" s="40"/>
      <c r="H11" s="96" t="str">
        <f>IF(COUNTA(F11:G11)=0,"",N(F11)+N(G11))</f>
        <v/>
      </c>
      <c r="I11" s="97">
        <f>B11</f>
        <v>0</v>
      </c>
      <c r="J11" s="40"/>
      <c r="K11" s="94" t="str">
        <f>IF(OR(J11="",J11=0),"",J11-N(M11))</f>
        <v/>
      </c>
      <c r="L11" s="95" t="str">
        <f>IFERROR(K11/J11,"")</f>
        <v/>
      </c>
      <c r="M11" s="40"/>
      <c r="N11" s="40"/>
      <c r="O11" s="96" t="str">
        <f>IF(COUNTA(M11:N11)=0,"",N(M11)+N(N11))</f>
        <v/>
      </c>
      <c r="P11" s="98" t="str">
        <f>IF(OR(K11="",D11=""),"",K11-D11)</f>
        <v/>
      </c>
      <c r="Q11" s="98" t="str">
        <f>IF(OR(O11="",H11=""),"",O11-H11)</f>
        <v/>
      </c>
      <c r="R11" s="37"/>
      <c r="S11" s="42"/>
      <c r="T11" s="43"/>
      <c r="U11" s="38"/>
      <c r="V11" s="44"/>
      <c r="W11" s="8"/>
      <c r="X11" s="8"/>
      <c r="Y11" s="8"/>
      <c r="Z11" s="8"/>
      <c r="AA11" s="8"/>
    </row>
    <row r="12" spans="1:27" s="4" customFormat="1" ht="15.6" customHeight="1" x14ac:dyDescent="0.2">
      <c r="A12" s="93" t="s">
        <v>41</v>
      </c>
      <c r="B12" s="39"/>
      <c r="C12" s="40"/>
      <c r="D12" s="94" t="str">
        <f>IF(OR(C12="",C12=0),"",C12-N(F12))</f>
        <v/>
      </c>
      <c r="E12" s="95" t="str">
        <f>IFERROR(D12/C12,"")</f>
        <v/>
      </c>
      <c r="F12" s="40"/>
      <c r="G12" s="40"/>
      <c r="H12" s="96" t="str">
        <f>IF(COUNTA(F12:G12)=0,"",N(F12)+N(G12))</f>
        <v/>
      </c>
      <c r="I12" s="97">
        <f>B12</f>
        <v>0</v>
      </c>
      <c r="J12" s="40"/>
      <c r="K12" s="94" t="str">
        <f>IF(OR(J12="",J12=0),"",J12-N(M12))</f>
        <v/>
      </c>
      <c r="L12" s="95" t="str">
        <f>IFERROR(K12/J12,"")</f>
        <v/>
      </c>
      <c r="M12" s="40"/>
      <c r="N12" s="40"/>
      <c r="O12" s="96" t="str">
        <f>IF(COUNTA(M12:N12)=0,"",N(M12)+N(N12))</f>
        <v/>
      </c>
      <c r="P12" s="98" t="str">
        <f>IF(OR(K12="",D12=""),"",K12-D12)</f>
        <v/>
      </c>
      <c r="Q12" s="98" t="str">
        <f>IF(OR(O12="",H12=""),"",O12-H12)</f>
        <v/>
      </c>
      <c r="R12" s="37"/>
      <c r="S12" s="42"/>
      <c r="T12" s="43"/>
      <c r="U12" s="8"/>
      <c r="V12" s="8"/>
      <c r="W12" s="8"/>
      <c r="X12" s="8"/>
      <c r="Y12" s="8"/>
      <c r="Z12" s="8"/>
      <c r="AA12" s="8"/>
    </row>
    <row r="13" spans="1:27" s="4" customFormat="1" ht="15.6" customHeight="1" x14ac:dyDescent="0.2">
      <c r="A13" s="93" t="s">
        <v>42</v>
      </c>
      <c r="B13" s="39"/>
      <c r="C13" s="40"/>
      <c r="D13" s="99" t="str">
        <f>IF(OR(C13="",C13=0),"",C13-N(F13))</f>
        <v/>
      </c>
      <c r="E13" s="100" t="str">
        <f>IFERROR(D13/C13,"")</f>
        <v/>
      </c>
      <c r="F13" s="40"/>
      <c r="G13" s="40"/>
      <c r="H13" s="101" t="str">
        <f>IF(COUNTA(F13:G13)=0,"",N(F13)+N(G13))</f>
        <v/>
      </c>
      <c r="I13" s="102">
        <f>B13</f>
        <v>0</v>
      </c>
      <c r="J13" s="40"/>
      <c r="K13" s="99" t="str">
        <f>IF(OR(J13="",J13=0),"",J13-N(M13))</f>
        <v/>
      </c>
      <c r="L13" s="100" t="str">
        <f>IFERROR(K13/J13,"")</f>
        <v/>
      </c>
      <c r="M13" s="40"/>
      <c r="N13" s="40"/>
      <c r="O13" s="101" t="str">
        <f>IF(COUNTA(M13:N13)=0,"",N(M13)+N(N13))</f>
        <v/>
      </c>
      <c r="P13" s="98" t="str">
        <f>IF(OR(K13="",D13=""),"",K13-D13)</f>
        <v/>
      </c>
      <c r="Q13" s="98" t="str">
        <f>IF(OR(O13="",H13=""),"",O13-H13)</f>
        <v/>
      </c>
      <c r="R13" s="37"/>
      <c r="S13" s="42"/>
      <c r="T13" s="43"/>
      <c r="U13" s="8"/>
      <c r="V13" s="8"/>
      <c r="W13" s="8"/>
      <c r="X13" s="8"/>
      <c r="Y13" s="8"/>
      <c r="Z13" s="8"/>
      <c r="AA13" s="8"/>
    </row>
    <row r="14" spans="1:27" s="4" customFormat="1" ht="15.6" customHeight="1" x14ac:dyDescent="0.2">
      <c r="A14" s="103" t="s">
        <v>43</v>
      </c>
      <c r="B14" s="104">
        <f>SUM(B10:B13)</f>
        <v>0</v>
      </c>
      <c r="C14" s="105">
        <f>SUMPRODUCT(B10:B13,C10:C13)</f>
        <v>0</v>
      </c>
      <c r="D14" s="105">
        <f>SUMPRODUCT(B10:B13,D10:D13)</f>
        <v>0</v>
      </c>
      <c r="E14" s="95" t="str">
        <f>IFERROR(D14/C14,"")</f>
        <v/>
      </c>
      <c r="F14" s="105">
        <f>SUMPRODUCT(B10:B13,F10:F13)</f>
        <v>0</v>
      </c>
      <c r="G14" s="105">
        <f>SUMPRODUCT(B10:B13,G10:G13)</f>
        <v>0</v>
      </c>
      <c r="H14" s="105">
        <f>SUMPRODUCT(B10:B13,H10:H13)</f>
        <v>0</v>
      </c>
      <c r="I14" s="104">
        <f>SUM(I10:I13)</f>
        <v>0</v>
      </c>
      <c r="J14" s="105">
        <f>SUMPRODUCT(I10:I13,J10:J13)</f>
        <v>0</v>
      </c>
      <c r="K14" s="105">
        <f>SUMPRODUCT(I10:I13,K10:K13)</f>
        <v>0</v>
      </c>
      <c r="L14" s="95" t="str">
        <f>IFERROR(K14/J14,"")</f>
        <v/>
      </c>
      <c r="M14" s="105">
        <f>SUMPRODUCT(I10:I13,M10:M13)</f>
        <v>0</v>
      </c>
      <c r="N14" s="105">
        <f>SUMPRODUCT(I10:I13,N10:N13)</f>
        <v>0</v>
      </c>
      <c r="O14" s="105">
        <f>SUMPRODUCT(I10:I13,O10:O13)</f>
        <v>0</v>
      </c>
      <c r="P14" s="46"/>
      <c r="Q14" s="46"/>
      <c r="R14" s="8"/>
      <c r="S14" s="8"/>
      <c r="T14" s="8"/>
      <c r="U14" s="8"/>
      <c r="V14" s="8"/>
      <c r="W14" s="8"/>
      <c r="X14" s="8"/>
      <c r="Y14" s="8"/>
      <c r="Z14" s="8"/>
      <c r="AA14" s="8"/>
    </row>
    <row r="15" spans="1:27" s="4" customFormat="1" ht="15.6" customHeight="1" x14ac:dyDescent="0.2">
      <c r="A15" s="103" t="s">
        <v>44</v>
      </c>
      <c r="B15" s="45"/>
      <c r="C15" s="105">
        <f>C14*12</f>
        <v>0</v>
      </c>
      <c r="D15" s="105">
        <f>D14*12</f>
        <v>0</v>
      </c>
      <c r="E15" s="41"/>
      <c r="F15" s="105">
        <f>F14*12</f>
        <v>0</v>
      </c>
      <c r="G15" s="105">
        <f>G14*12</f>
        <v>0</v>
      </c>
      <c r="H15" s="105">
        <f>H14*12</f>
        <v>0</v>
      </c>
      <c r="I15" s="45"/>
      <c r="J15" s="105">
        <f>J14*12</f>
        <v>0</v>
      </c>
      <c r="K15" s="105">
        <f>K14*12</f>
        <v>0</v>
      </c>
      <c r="L15" s="41"/>
      <c r="M15" s="105">
        <f>M14*12</f>
        <v>0</v>
      </c>
      <c r="N15" s="105">
        <f>N14*12</f>
        <v>0</v>
      </c>
      <c r="O15" s="105">
        <f>O14*12</f>
        <v>0</v>
      </c>
      <c r="P15" s="46"/>
      <c r="Q15" s="46"/>
      <c r="R15" s="8"/>
      <c r="S15" s="8"/>
      <c r="T15" s="8"/>
      <c r="U15" s="8"/>
      <c r="V15" s="8"/>
      <c r="W15" s="8"/>
      <c r="X15" s="8"/>
      <c r="Y15" s="8"/>
      <c r="Z15" s="8"/>
      <c r="AA15" s="8"/>
    </row>
    <row r="16" spans="1:27" s="4" customFormat="1" ht="15.6" customHeight="1" x14ac:dyDescent="0.2">
      <c r="A16" s="103" t="s">
        <v>45</v>
      </c>
      <c r="B16" s="45"/>
      <c r="C16" s="106" t="str">
        <f>IFERROR(C14/B14,"")</f>
        <v/>
      </c>
      <c r="D16" s="106" t="str">
        <f>IFERROR(D14/B14,"")</f>
        <v/>
      </c>
      <c r="E16" s="47"/>
      <c r="F16" s="106" t="str">
        <f>IFERROR(F14/B14,"")</f>
        <v/>
      </c>
      <c r="G16" s="106" t="str">
        <f>IFERROR(G14/B14,"")</f>
        <v/>
      </c>
      <c r="H16" s="106" t="str">
        <f>IFERROR(H14/B14,"")</f>
        <v/>
      </c>
      <c r="I16" s="45"/>
      <c r="J16" s="106" t="str">
        <f>IFERROR(J14/I14,"")</f>
        <v/>
      </c>
      <c r="K16" s="106" t="str">
        <f>IFERROR(K14/I14,"")</f>
        <v/>
      </c>
      <c r="L16" s="47"/>
      <c r="M16" s="106" t="str">
        <f>IFERROR(M14/I14,"")</f>
        <v/>
      </c>
      <c r="N16" s="106" t="str">
        <f>IFERROR(N14/I14,"")</f>
        <v/>
      </c>
      <c r="O16" s="106" t="str">
        <f>IFERROR(O14/I14,"")</f>
        <v/>
      </c>
      <c r="P16" s="46"/>
      <c r="Q16" s="46"/>
      <c r="R16" s="8"/>
      <c r="S16" s="8"/>
      <c r="T16" s="48"/>
      <c r="U16" s="8"/>
      <c r="V16" s="8"/>
      <c r="W16" s="8"/>
      <c r="X16" s="8"/>
      <c r="Y16" s="8"/>
      <c r="Z16" s="8"/>
      <c r="AA16" s="8"/>
    </row>
    <row r="17" spans="1:27" s="4" customFormat="1" ht="15.6" customHeight="1" thickBot="1" x14ac:dyDescent="0.25">
      <c r="A17" s="103" t="s">
        <v>46</v>
      </c>
      <c r="B17" s="45"/>
      <c r="C17" s="49"/>
      <c r="D17" s="50"/>
      <c r="E17" s="51"/>
      <c r="F17" s="50"/>
      <c r="G17" s="50"/>
      <c r="H17" s="50"/>
      <c r="I17" s="45"/>
      <c r="J17" s="107" t="str">
        <f>IFERROR(J16/C16-1,"")</f>
        <v/>
      </c>
      <c r="K17" s="107" t="str">
        <f>IFERROR(K16/D16-1,"")</f>
        <v/>
      </c>
      <c r="L17" s="49"/>
      <c r="M17" s="107" t="str">
        <f>IFERROR(M16/F16-1,"")</f>
        <v/>
      </c>
      <c r="N17" s="49"/>
      <c r="O17" s="107" t="str">
        <f>IFERROR(O16/H16-1,"")</f>
        <v/>
      </c>
      <c r="P17" s="52"/>
      <c r="Q17" s="52"/>
      <c r="R17" s="8"/>
      <c r="S17" s="8"/>
      <c r="T17" s="8"/>
      <c r="U17" s="8"/>
      <c r="V17" s="8"/>
      <c r="W17" s="8"/>
      <c r="X17" s="8"/>
      <c r="Y17" s="8"/>
      <c r="Z17" s="8"/>
      <c r="AA17" s="8"/>
    </row>
    <row r="18" spans="1:27" s="4" customFormat="1" ht="29.25" customHeight="1" x14ac:dyDescent="0.2">
      <c r="A18" s="91" t="s">
        <v>21</v>
      </c>
      <c r="B18" s="53"/>
      <c r="C18" s="27"/>
      <c r="D18" s="27"/>
      <c r="E18" s="28"/>
      <c r="F18" s="54"/>
      <c r="G18" s="29"/>
      <c r="H18" s="54"/>
      <c r="I18" s="92" t="s">
        <v>21</v>
      </c>
      <c r="J18" s="30"/>
      <c r="K18" s="31"/>
      <c r="L18" s="32"/>
      <c r="M18" s="33"/>
      <c r="N18" s="34"/>
      <c r="O18" s="33"/>
      <c r="P18" s="35"/>
      <c r="Q18" s="36"/>
      <c r="R18" s="8"/>
      <c r="S18" s="8"/>
      <c r="T18" s="8"/>
      <c r="U18" s="38"/>
      <c r="V18" s="38"/>
      <c r="W18" s="55"/>
      <c r="X18" s="8"/>
      <c r="Y18" s="8"/>
      <c r="Z18" s="8"/>
      <c r="AA18" s="8"/>
    </row>
    <row r="19" spans="1:27" s="4" customFormat="1" ht="15.6" customHeight="1" x14ac:dyDescent="0.2">
      <c r="A19" s="93" t="s">
        <v>39</v>
      </c>
      <c r="B19" s="39"/>
      <c r="C19" s="40"/>
      <c r="D19" s="94" t="str">
        <f>IF(OR(C19="",C19=0),"",C19-N(F19))</f>
        <v/>
      </c>
      <c r="E19" s="95" t="str">
        <f>IFERROR(D19/C19,"")</f>
        <v/>
      </c>
      <c r="F19" s="40"/>
      <c r="G19" s="40"/>
      <c r="H19" s="96" t="str">
        <f>IF(COUNTA(F19:G19)=0,"",N(F19)+N(G19))</f>
        <v/>
      </c>
      <c r="I19" s="97">
        <f>B19</f>
        <v>0</v>
      </c>
      <c r="J19" s="40"/>
      <c r="K19" s="94" t="str">
        <f>IF(OR(J19="",J19=0),"",J19-N(M19))</f>
        <v/>
      </c>
      <c r="L19" s="95" t="str">
        <f>IFERROR(K19/J19,"")</f>
        <v/>
      </c>
      <c r="M19" s="40"/>
      <c r="N19" s="40"/>
      <c r="O19" s="96" t="str">
        <f>IF(COUNTA(M19:N19)=0,"",N(M19)+N(N19))</f>
        <v/>
      </c>
      <c r="P19" s="98" t="str">
        <f>IF(OR(K19="",D19=""),"",K19-D19)</f>
        <v/>
      </c>
      <c r="Q19" s="98" t="str">
        <f>IF(OR(O19="",H19=""),"",O19-H19)</f>
        <v/>
      </c>
      <c r="R19" s="8"/>
      <c r="S19" s="56"/>
      <c r="T19" s="56"/>
      <c r="U19" s="38"/>
      <c r="V19" s="38"/>
      <c r="W19" s="8"/>
      <c r="X19" s="8"/>
      <c r="Y19" s="8"/>
      <c r="Z19" s="8"/>
      <c r="AA19" s="8"/>
    </row>
    <row r="20" spans="1:27" s="4" customFormat="1" ht="15.6" customHeight="1" x14ac:dyDescent="0.2">
      <c r="A20" s="93" t="s">
        <v>40</v>
      </c>
      <c r="B20" s="39"/>
      <c r="C20" s="40"/>
      <c r="D20" s="94" t="str">
        <f>IF(OR(C20="",C20=0),"",C20-N(F20))</f>
        <v/>
      </c>
      <c r="E20" s="95" t="str">
        <f>IFERROR(D20/C20,"")</f>
        <v/>
      </c>
      <c r="F20" s="40"/>
      <c r="G20" s="40"/>
      <c r="H20" s="96" t="str">
        <f>IF(COUNTA(F20:G20)=0,"",N(F20)+N(G20))</f>
        <v/>
      </c>
      <c r="I20" s="97">
        <f>B20</f>
        <v>0</v>
      </c>
      <c r="J20" s="40"/>
      <c r="K20" s="94" t="str">
        <f>IF(OR(J20="",J20=0),"",J20-N(M20))</f>
        <v/>
      </c>
      <c r="L20" s="95" t="str">
        <f>IFERROR(K20/J20,"")</f>
        <v/>
      </c>
      <c r="M20" s="40"/>
      <c r="N20" s="40"/>
      <c r="O20" s="96" t="str">
        <f>IF(COUNTA(M20:N20)=0,"",N(M20)+N(N20))</f>
        <v/>
      </c>
      <c r="P20" s="98" t="str">
        <f>IF(OR(K20="",D20=""),"",K20-D20)</f>
        <v/>
      </c>
      <c r="Q20" s="98" t="str">
        <f>IF(OR(O20="",H20=""),"",O20-H20)</f>
        <v/>
      </c>
      <c r="R20" s="8"/>
      <c r="S20" s="56"/>
      <c r="T20" s="56"/>
      <c r="U20" s="38"/>
      <c r="V20" s="38"/>
      <c r="W20" s="8"/>
      <c r="X20" s="8"/>
      <c r="Y20" s="8"/>
      <c r="Z20" s="8"/>
      <c r="AA20" s="8"/>
    </row>
    <row r="21" spans="1:27" s="4" customFormat="1" ht="15.6" customHeight="1" x14ac:dyDescent="0.2">
      <c r="A21" s="93" t="s">
        <v>41</v>
      </c>
      <c r="B21" s="39"/>
      <c r="C21" s="40"/>
      <c r="D21" s="94" t="str">
        <f>IF(OR(C21="",C21=0),"",C21-N(F21))</f>
        <v/>
      </c>
      <c r="E21" s="95" t="str">
        <f>IFERROR(D21/C21,"")</f>
        <v/>
      </c>
      <c r="F21" s="40"/>
      <c r="G21" s="40"/>
      <c r="H21" s="96" t="str">
        <f>IF(COUNTA(F21:G21)=0,"",N(F21)+N(G21))</f>
        <v/>
      </c>
      <c r="I21" s="97">
        <f>B21</f>
        <v>0</v>
      </c>
      <c r="J21" s="40"/>
      <c r="K21" s="94" t="str">
        <f>IF(OR(J21="",J21=0),"",J21-N(M21))</f>
        <v/>
      </c>
      <c r="L21" s="95" t="str">
        <f>IFERROR(K21/J21,"")</f>
        <v/>
      </c>
      <c r="M21" s="40"/>
      <c r="N21" s="40"/>
      <c r="O21" s="96" t="str">
        <f>IF(COUNTA(M21:N21)=0,"",N(M21)+N(N21))</f>
        <v/>
      </c>
      <c r="P21" s="98" t="str">
        <f>IF(OR(K21="",D21=""),"",K21-D21)</f>
        <v/>
      </c>
      <c r="Q21" s="98" t="str">
        <f>IF(OR(O21="",H21=""),"",O21-H21)</f>
        <v/>
      </c>
      <c r="R21" s="37"/>
      <c r="S21" s="56"/>
      <c r="T21" s="56"/>
      <c r="U21" s="38"/>
      <c r="V21" s="38"/>
      <c r="W21" s="8"/>
      <c r="X21" s="8"/>
      <c r="Y21" s="8"/>
      <c r="Z21" s="8"/>
      <c r="AA21" s="8"/>
    </row>
    <row r="22" spans="1:27" ht="18" customHeight="1" x14ac:dyDescent="0.2">
      <c r="A22" s="93" t="s">
        <v>42</v>
      </c>
      <c r="B22" s="39"/>
      <c r="C22" s="40"/>
      <c r="D22" s="99" t="str">
        <f>IF(OR(C22="",C22=0),"",C22-N(F22))</f>
        <v/>
      </c>
      <c r="E22" s="100" t="str">
        <f>IFERROR(D22/C22,"")</f>
        <v/>
      </c>
      <c r="F22" s="40"/>
      <c r="G22" s="40"/>
      <c r="H22" s="101" t="str">
        <f>IF(COUNTA(F22:G22)=0,"",N(F22)+N(G22))</f>
        <v/>
      </c>
      <c r="I22" s="102">
        <f>B22</f>
        <v>0</v>
      </c>
      <c r="J22" s="40"/>
      <c r="K22" s="99" t="str">
        <f>IF(OR(J22="",J22=0),"",J22-N(M22))</f>
        <v/>
      </c>
      <c r="L22" s="100" t="str">
        <f>IFERROR(K22/J22,"")</f>
        <v/>
      </c>
      <c r="M22" s="40"/>
      <c r="N22" s="40"/>
      <c r="O22" s="101" t="str">
        <f>IF(COUNTA(M22:N22)=0,"",N(M22)+N(N22))</f>
        <v/>
      </c>
      <c r="P22" s="98" t="str">
        <f>IF(OR(K22="",D22=""),"",K22-D22)</f>
        <v/>
      </c>
      <c r="Q22" s="98" t="str">
        <f>IF(OR(O22="",H22=""),"",O22-H22)</f>
        <v/>
      </c>
      <c r="R22" s="37"/>
      <c r="S22" s="56"/>
      <c r="T22" s="57"/>
      <c r="U22" s="58"/>
      <c r="V22" s="58"/>
      <c r="W22" s="8"/>
      <c r="X22" s="8"/>
      <c r="Y22" s="8"/>
      <c r="Z22" s="8"/>
      <c r="AA22" s="8"/>
    </row>
    <row r="23" spans="1:27" s="4" customFormat="1" ht="15.6" customHeight="1" x14ac:dyDescent="0.2">
      <c r="A23" s="103" t="s">
        <v>43</v>
      </c>
      <c r="B23" s="104">
        <f>SUM(B19:B22)</f>
        <v>0</v>
      </c>
      <c r="C23" s="105">
        <f>SUMPRODUCT(B19:B22,C19:C22)</f>
        <v>0</v>
      </c>
      <c r="D23" s="105">
        <f>SUMPRODUCT(B19:B22,D19:D22)</f>
        <v>0</v>
      </c>
      <c r="E23" s="95" t="str">
        <f>IFERROR(D23/C23,"")</f>
        <v/>
      </c>
      <c r="F23" s="105">
        <f>SUMPRODUCT(B19:B22,F19:F22)</f>
        <v>0</v>
      </c>
      <c r="G23" s="105">
        <f>SUMPRODUCT(B19:B22,G19:G22)</f>
        <v>0</v>
      </c>
      <c r="H23" s="105">
        <f>SUMPRODUCT(B19:B22,H19:H22)</f>
        <v>0</v>
      </c>
      <c r="I23" s="104">
        <f>SUM(I19:I22)</f>
        <v>0</v>
      </c>
      <c r="J23" s="105">
        <f>SUMPRODUCT(I19:I22,J19:J22)</f>
        <v>0</v>
      </c>
      <c r="K23" s="105">
        <f>SUMPRODUCT(I19:I22,K19:K22)</f>
        <v>0</v>
      </c>
      <c r="L23" s="95" t="str">
        <f>IFERROR(K23/J23,"")</f>
        <v/>
      </c>
      <c r="M23" s="105">
        <f>SUMPRODUCT(I19:I22,M19:M22)</f>
        <v>0</v>
      </c>
      <c r="N23" s="105">
        <f>SUMPRODUCT(I19:I22,N19:N22)</f>
        <v>0</v>
      </c>
      <c r="O23" s="105">
        <f>SUMPRODUCT(I19:I22,O19:O22)</f>
        <v>0</v>
      </c>
      <c r="P23" s="46"/>
      <c r="Q23" s="46"/>
      <c r="R23" s="37"/>
      <c r="S23" s="56"/>
      <c r="T23" s="56"/>
      <c r="U23" s="38"/>
      <c r="V23" s="38"/>
      <c r="W23" s="8"/>
      <c r="X23" s="8"/>
      <c r="Y23" s="8"/>
      <c r="Z23" s="8"/>
      <c r="AA23" s="8"/>
    </row>
    <row r="24" spans="1:27" s="4" customFormat="1" ht="15.6" customHeight="1" x14ac:dyDescent="0.2">
      <c r="A24" s="103" t="s">
        <v>44</v>
      </c>
      <c r="B24" s="45"/>
      <c r="C24" s="105">
        <f>C23*12</f>
        <v>0</v>
      </c>
      <c r="D24" s="105">
        <f>D23*12</f>
        <v>0</v>
      </c>
      <c r="E24" s="41"/>
      <c r="F24" s="105">
        <f>F23*12</f>
        <v>0</v>
      </c>
      <c r="G24" s="105">
        <f>G23*12</f>
        <v>0</v>
      </c>
      <c r="H24" s="105">
        <f>H23*12</f>
        <v>0</v>
      </c>
      <c r="I24" s="45"/>
      <c r="J24" s="105">
        <f>J23*12</f>
        <v>0</v>
      </c>
      <c r="K24" s="105">
        <f>K23*12</f>
        <v>0</v>
      </c>
      <c r="L24" s="41"/>
      <c r="M24" s="105">
        <f>M23*12</f>
        <v>0</v>
      </c>
      <c r="N24" s="105">
        <f>N23*12</f>
        <v>0</v>
      </c>
      <c r="O24" s="105">
        <f>O23*12</f>
        <v>0</v>
      </c>
      <c r="P24" s="46"/>
      <c r="Q24" s="46"/>
      <c r="R24" s="37"/>
      <c r="S24" s="8"/>
      <c r="T24" s="48"/>
      <c r="U24" s="38"/>
      <c r="V24" s="38"/>
      <c r="W24" s="8"/>
      <c r="X24" s="8"/>
      <c r="Y24" s="8"/>
      <c r="Z24" s="8"/>
      <c r="AA24" s="8"/>
    </row>
    <row r="25" spans="1:27" s="4" customFormat="1" ht="15.6" customHeight="1" x14ac:dyDescent="0.2">
      <c r="A25" s="103" t="s">
        <v>45</v>
      </c>
      <c r="B25" s="45"/>
      <c r="C25" s="106" t="str">
        <f>IFERROR(C23/B23,"")</f>
        <v/>
      </c>
      <c r="D25" s="106" t="str">
        <f>IFERROR(D23/B23,"")</f>
        <v/>
      </c>
      <c r="E25" s="47"/>
      <c r="F25" s="106" t="str">
        <f>IFERROR(F23/B23,"")</f>
        <v/>
      </c>
      <c r="G25" s="106" t="str">
        <f>IFERROR(G23/B23,"")</f>
        <v/>
      </c>
      <c r="H25" s="106" t="str">
        <f>IFERROR(H23/B23,"")</f>
        <v/>
      </c>
      <c r="I25" s="45"/>
      <c r="J25" s="106" t="str">
        <f>IFERROR(J23/I23,"")</f>
        <v/>
      </c>
      <c r="K25" s="106" t="str">
        <f>IFERROR(K23/I23,"")</f>
        <v/>
      </c>
      <c r="L25" s="47"/>
      <c r="M25" s="106" t="str">
        <f>IFERROR(M23/I23,"")</f>
        <v/>
      </c>
      <c r="N25" s="106" t="str">
        <f>IFERROR(N23/I23,"")</f>
        <v/>
      </c>
      <c r="O25" s="106" t="str">
        <f>IFERROR(O23/I23,"")</f>
        <v/>
      </c>
      <c r="P25" s="46"/>
      <c r="Q25" s="46"/>
      <c r="R25" s="37"/>
      <c r="S25" s="8"/>
      <c r="T25" s="38"/>
      <c r="U25" s="38"/>
      <c r="V25" s="38"/>
      <c r="W25" s="8"/>
      <c r="X25" s="8"/>
      <c r="Y25" s="8"/>
      <c r="Z25" s="8"/>
      <c r="AA25" s="8"/>
    </row>
    <row r="26" spans="1:27" s="4" customFormat="1" ht="15.6" customHeight="1" thickBot="1" x14ac:dyDescent="0.25">
      <c r="A26" s="103" t="s">
        <v>46</v>
      </c>
      <c r="B26" s="45"/>
      <c r="C26" s="49"/>
      <c r="D26" s="50"/>
      <c r="E26" s="51"/>
      <c r="F26" s="50"/>
      <c r="G26" s="50"/>
      <c r="H26" s="50"/>
      <c r="I26" s="45"/>
      <c r="J26" s="107" t="str">
        <f>IFERROR(J25/C25-1,"")</f>
        <v/>
      </c>
      <c r="K26" s="107" t="str">
        <f>IFERROR(K25/D25-1,"")</f>
        <v/>
      </c>
      <c r="L26" s="49"/>
      <c r="M26" s="107" t="str">
        <f>IFERROR(M25/F25-1,"")</f>
        <v/>
      </c>
      <c r="N26" s="49"/>
      <c r="O26" s="107" t="str">
        <f>IFERROR(O25/H25-1,"")</f>
        <v/>
      </c>
      <c r="P26" s="52"/>
      <c r="Q26" s="52"/>
      <c r="R26" s="37"/>
      <c r="S26" s="8"/>
      <c r="T26" s="38"/>
      <c r="U26" s="38"/>
      <c r="V26" s="38"/>
      <c r="W26" s="8"/>
      <c r="X26" s="8"/>
      <c r="Y26" s="8"/>
      <c r="Z26" s="8"/>
      <c r="AA26" s="8"/>
    </row>
    <row r="27" spans="1:27" s="4" customFormat="1" ht="29.25" customHeight="1" x14ac:dyDescent="0.2">
      <c r="A27" s="91" t="s">
        <v>22</v>
      </c>
      <c r="B27" s="53"/>
      <c r="C27" s="27"/>
      <c r="D27" s="27"/>
      <c r="E27" s="28"/>
      <c r="F27" s="54"/>
      <c r="G27" s="29"/>
      <c r="H27" s="54"/>
      <c r="I27" s="92" t="s">
        <v>22</v>
      </c>
      <c r="J27" s="30"/>
      <c r="K27" s="31"/>
      <c r="L27" s="32"/>
      <c r="M27" s="33"/>
      <c r="N27" s="34"/>
      <c r="O27" s="33"/>
      <c r="P27" s="35"/>
      <c r="Q27" s="36"/>
      <c r="R27" s="37"/>
      <c r="S27" s="8"/>
      <c r="T27" s="38"/>
      <c r="U27" s="38"/>
      <c r="V27" s="38"/>
      <c r="W27" s="8"/>
      <c r="X27" s="8"/>
      <c r="Y27" s="8"/>
      <c r="Z27" s="8"/>
      <c r="AA27" s="8"/>
    </row>
    <row r="28" spans="1:27" s="4" customFormat="1" ht="15.6" customHeight="1" x14ac:dyDescent="0.2">
      <c r="A28" s="93" t="s">
        <v>39</v>
      </c>
      <c r="B28" s="39"/>
      <c r="C28" s="40"/>
      <c r="D28" s="94" t="str">
        <f>IF(OR(C28="",C28=0),"",C28-N(F28))</f>
        <v/>
      </c>
      <c r="E28" s="95" t="str">
        <f>IFERROR(D28/C28,"")</f>
        <v/>
      </c>
      <c r="F28" s="40"/>
      <c r="G28" s="40"/>
      <c r="H28" s="96" t="str">
        <f>IF(COUNTA(F28:G28)=0,"",N(F28)+N(G28))</f>
        <v/>
      </c>
      <c r="I28" s="97">
        <f>B28</f>
        <v>0</v>
      </c>
      <c r="J28" s="40"/>
      <c r="K28" s="94" t="str">
        <f>IF(OR(J28="",J28=0),"",J28-N(M28))</f>
        <v/>
      </c>
      <c r="L28" s="95" t="str">
        <f>IFERROR(K28/J28,"")</f>
        <v/>
      </c>
      <c r="M28" s="40"/>
      <c r="N28" s="40"/>
      <c r="O28" s="96" t="str">
        <f>IF(COUNTA(M28:N28)=0,"",N(M28)+N(N28))</f>
        <v/>
      </c>
      <c r="P28" s="98" t="str">
        <f>IF(OR(K28="",D28=""),"",K28-D28)</f>
        <v/>
      </c>
      <c r="Q28" s="98" t="str">
        <f>IF(OR(O28="",H28=""),"",O28-H28)</f>
        <v/>
      </c>
      <c r="R28" s="37"/>
      <c r="S28" s="8"/>
      <c r="T28" s="38"/>
      <c r="U28" s="38"/>
      <c r="V28" s="38"/>
      <c r="W28" s="8"/>
      <c r="X28" s="8"/>
      <c r="Y28" s="8"/>
      <c r="Z28" s="8"/>
      <c r="AA28" s="8"/>
    </row>
    <row r="29" spans="1:27" s="4" customFormat="1" ht="15.6" customHeight="1" x14ac:dyDescent="0.2">
      <c r="A29" s="93" t="s">
        <v>40</v>
      </c>
      <c r="B29" s="39"/>
      <c r="C29" s="40"/>
      <c r="D29" s="94" t="str">
        <f>IF(OR(C29="",C29=0),"",C29-N(F29))</f>
        <v/>
      </c>
      <c r="E29" s="95" t="str">
        <f>IFERROR(D29/C29,"")</f>
        <v/>
      </c>
      <c r="F29" s="40"/>
      <c r="G29" s="40"/>
      <c r="H29" s="96" t="str">
        <f>IF(COUNTA(F29:G29)=0,"",N(F29)+N(G29))</f>
        <v/>
      </c>
      <c r="I29" s="97">
        <f>B29</f>
        <v>0</v>
      </c>
      <c r="J29" s="40"/>
      <c r="K29" s="94" t="str">
        <f>IF(OR(J29="",J29=0),"",J29-N(M29))</f>
        <v/>
      </c>
      <c r="L29" s="95" t="str">
        <f>IFERROR(K29/J29,"")</f>
        <v/>
      </c>
      <c r="M29" s="40"/>
      <c r="N29" s="40"/>
      <c r="O29" s="96" t="str">
        <f>IF(COUNTA(M29:N29)=0,"",N(M29)+N(N29))</f>
        <v/>
      </c>
      <c r="P29" s="98" t="str">
        <f>IF(OR(K29="",D29=""),"",K29-D29)</f>
        <v/>
      </c>
      <c r="Q29" s="98" t="str">
        <f>IF(OR(O29="",H29=""),"",O29-H29)</f>
        <v/>
      </c>
      <c r="R29" s="37"/>
      <c r="S29" s="8"/>
      <c r="T29" s="38"/>
      <c r="U29" s="38"/>
      <c r="V29" s="38"/>
      <c r="W29" s="8"/>
      <c r="X29" s="8"/>
      <c r="Y29" s="8"/>
      <c r="Z29" s="8"/>
      <c r="AA29" s="8"/>
    </row>
    <row r="30" spans="1:27" s="4" customFormat="1" ht="15.6" customHeight="1" x14ac:dyDescent="0.2">
      <c r="A30" s="93" t="s">
        <v>41</v>
      </c>
      <c r="B30" s="39"/>
      <c r="C30" s="40"/>
      <c r="D30" s="94" t="str">
        <f>IF(OR(C30="",C30=0),"",C30-N(F30))</f>
        <v/>
      </c>
      <c r="E30" s="95" t="str">
        <f>IFERROR(D30/C30,"")</f>
        <v/>
      </c>
      <c r="F30" s="40"/>
      <c r="G30" s="40"/>
      <c r="H30" s="96" t="str">
        <f>IF(COUNTA(F30:G30)=0,"",N(F30)+N(G30))</f>
        <v/>
      </c>
      <c r="I30" s="97">
        <f>B30</f>
        <v>0</v>
      </c>
      <c r="J30" s="40"/>
      <c r="K30" s="94" t="str">
        <f>IF(OR(J30="",J30=0),"",J30-N(M30))</f>
        <v/>
      </c>
      <c r="L30" s="95" t="str">
        <f>IFERROR(K30/J30,"")</f>
        <v/>
      </c>
      <c r="M30" s="40"/>
      <c r="N30" s="40"/>
      <c r="O30" s="96" t="str">
        <f>IF(COUNTA(M30:N30)=0,"",N(M30)+N(N30))</f>
        <v/>
      </c>
      <c r="P30" s="98" t="str">
        <f>IF(OR(K30="",D30=""),"",K30-D30)</f>
        <v/>
      </c>
      <c r="Q30" s="98" t="str">
        <f>IF(OR(O30="",H30=""),"",O30-H30)</f>
        <v/>
      </c>
      <c r="R30" s="37"/>
      <c r="S30" s="8"/>
      <c r="T30" s="38"/>
      <c r="U30" s="38"/>
      <c r="V30" s="38"/>
      <c r="W30" s="8"/>
      <c r="X30" s="8"/>
      <c r="Y30" s="8"/>
      <c r="Z30" s="8"/>
      <c r="AA30" s="8"/>
    </row>
    <row r="31" spans="1:27" s="4" customFormat="1" ht="15.6" customHeight="1" x14ac:dyDescent="0.2">
      <c r="A31" s="93" t="s">
        <v>42</v>
      </c>
      <c r="B31" s="39"/>
      <c r="C31" s="40"/>
      <c r="D31" s="99" t="str">
        <f>IF(OR(C31="",C31=0),"",C31-N(F31))</f>
        <v/>
      </c>
      <c r="E31" s="100" t="str">
        <f>IFERROR(D31/C31,"")</f>
        <v/>
      </c>
      <c r="F31" s="40"/>
      <c r="G31" s="40"/>
      <c r="H31" s="101" t="str">
        <f>IF(COUNTA(F31:G31)=0,"",N(F31)+N(G31))</f>
        <v/>
      </c>
      <c r="I31" s="102">
        <f>B31</f>
        <v>0</v>
      </c>
      <c r="J31" s="40"/>
      <c r="K31" s="99" t="str">
        <f>IF(OR(J31="",J31=0),"",J31-N(M31))</f>
        <v/>
      </c>
      <c r="L31" s="100" t="str">
        <f>IFERROR(K31/J31,"")</f>
        <v/>
      </c>
      <c r="M31" s="40"/>
      <c r="N31" s="40"/>
      <c r="O31" s="101" t="str">
        <f>IF(COUNTA(M31:N31)=0,"",N(M31)+N(N31))</f>
        <v/>
      </c>
      <c r="P31" s="98" t="str">
        <f>IF(OR(K31="",D31=""),"",K31-D31)</f>
        <v/>
      </c>
      <c r="Q31" s="98" t="str">
        <f>IF(OR(O31="",H31=""),"",O31-H31)</f>
        <v/>
      </c>
      <c r="R31" s="37"/>
      <c r="S31" s="8"/>
      <c r="T31" s="38"/>
      <c r="U31" s="38"/>
      <c r="V31" s="38"/>
      <c r="W31" s="8"/>
      <c r="X31" s="8"/>
      <c r="Y31" s="8"/>
      <c r="Z31" s="8"/>
      <c r="AA31" s="8"/>
    </row>
    <row r="32" spans="1:27" s="4" customFormat="1" ht="15.6" customHeight="1" x14ac:dyDescent="0.2">
      <c r="A32" s="103" t="s">
        <v>43</v>
      </c>
      <c r="B32" s="104">
        <f>SUM(B28:B31)</f>
        <v>0</v>
      </c>
      <c r="C32" s="105">
        <f>SUMPRODUCT(B28:B31,C28:C31)</f>
        <v>0</v>
      </c>
      <c r="D32" s="105">
        <f>SUMPRODUCT(B28:B31,D28:D31)</f>
        <v>0</v>
      </c>
      <c r="E32" s="95" t="str">
        <f>IFERROR(D32/C32,"")</f>
        <v/>
      </c>
      <c r="F32" s="105">
        <f>SUMPRODUCT(B28:B31,F28:F31)</f>
        <v>0</v>
      </c>
      <c r="G32" s="105">
        <f>SUMPRODUCT(B28:B31,G28:G31)</f>
        <v>0</v>
      </c>
      <c r="H32" s="105">
        <f>SUMPRODUCT(B28:B31,H28:H31)</f>
        <v>0</v>
      </c>
      <c r="I32" s="104">
        <f>SUM(I28:I31)</f>
        <v>0</v>
      </c>
      <c r="J32" s="105">
        <f>SUMPRODUCT(I28:I31,J28:J31)</f>
        <v>0</v>
      </c>
      <c r="K32" s="105">
        <f>SUMPRODUCT(I28:I31,K28:K31)</f>
        <v>0</v>
      </c>
      <c r="L32" s="95" t="str">
        <f>IFERROR(K32/J32,"")</f>
        <v/>
      </c>
      <c r="M32" s="105">
        <f>SUMPRODUCT(I28:I31,M28:M31)</f>
        <v>0</v>
      </c>
      <c r="N32" s="105">
        <f>SUMPRODUCT(I28:I31,N28:N31)</f>
        <v>0</v>
      </c>
      <c r="O32" s="105">
        <f>SUMPRODUCT(I28:I31,O28:O31)</f>
        <v>0</v>
      </c>
      <c r="P32" s="46"/>
      <c r="Q32" s="46"/>
      <c r="R32" s="37"/>
      <c r="S32" s="8"/>
      <c r="T32" s="38"/>
      <c r="U32" s="38"/>
      <c r="V32" s="38"/>
      <c r="W32" s="8"/>
      <c r="X32" s="8"/>
      <c r="Y32" s="8"/>
      <c r="Z32" s="8"/>
      <c r="AA32" s="8"/>
    </row>
    <row r="33" spans="1:27" s="4" customFormat="1" ht="15.6" customHeight="1" x14ac:dyDescent="0.2">
      <c r="A33" s="103" t="s">
        <v>44</v>
      </c>
      <c r="B33" s="45"/>
      <c r="C33" s="105">
        <f>C32*12</f>
        <v>0</v>
      </c>
      <c r="D33" s="105">
        <f>D32*12</f>
        <v>0</v>
      </c>
      <c r="E33" s="41"/>
      <c r="F33" s="105">
        <f>F32*12</f>
        <v>0</v>
      </c>
      <c r="G33" s="105">
        <f>G32*12</f>
        <v>0</v>
      </c>
      <c r="H33" s="105">
        <f>H32*12</f>
        <v>0</v>
      </c>
      <c r="I33" s="45"/>
      <c r="J33" s="105">
        <f>J32*12</f>
        <v>0</v>
      </c>
      <c r="K33" s="105">
        <f>K32*12</f>
        <v>0</v>
      </c>
      <c r="L33" s="41"/>
      <c r="M33" s="105">
        <f>M32*12</f>
        <v>0</v>
      </c>
      <c r="N33" s="105">
        <f>N32*12</f>
        <v>0</v>
      </c>
      <c r="O33" s="105">
        <f>O32*12</f>
        <v>0</v>
      </c>
      <c r="P33" s="46"/>
      <c r="Q33" s="46"/>
      <c r="R33" s="37"/>
      <c r="S33" s="8"/>
      <c r="T33" s="38"/>
      <c r="U33" s="38"/>
      <c r="V33" s="38"/>
      <c r="W33" s="8"/>
      <c r="X33" s="8"/>
      <c r="Y33" s="8"/>
      <c r="Z33" s="8"/>
      <c r="AA33" s="8"/>
    </row>
    <row r="34" spans="1:27" s="4" customFormat="1" ht="15.6" customHeight="1" x14ac:dyDescent="0.2">
      <c r="A34" s="103" t="s">
        <v>45</v>
      </c>
      <c r="B34" s="45"/>
      <c r="C34" s="106" t="str">
        <f>IFERROR(C32/B32,"")</f>
        <v/>
      </c>
      <c r="D34" s="106" t="str">
        <f>IFERROR(D32/B32,"")</f>
        <v/>
      </c>
      <c r="E34" s="47"/>
      <c r="F34" s="106" t="str">
        <f>IFERROR(F32/B32,"")</f>
        <v/>
      </c>
      <c r="G34" s="106" t="str">
        <f>IFERROR(G32/B32,"")</f>
        <v/>
      </c>
      <c r="H34" s="106" t="str">
        <f>IFERROR(H32/B32,"")</f>
        <v/>
      </c>
      <c r="I34" s="45"/>
      <c r="J34" s="106" t="str">
        <f>IFERROR(J32/I32,"")</f>
        <v/>
      </c>
      <c r="K34" s="106" t="str">
        <f>IFERROR(K32/I32,"")</f>
        <v/>
      </c>
      <c r="L34" s="47"/>
      <c r="M34" s="106" t="str">
        <f>IFERROR(M32/I32,"")</f>
        <v/>
      </c>
      <c r="N34" s="106" t="str">
        <f>IFERROR(N32/I32,"")</f>
        <v/>
      </c>
      <c r="O34" s="106" t="str">
        <f>IFERROR(O32/I32,"")</f>
        <v/>
      </c>
      <c r="P34" s="46"/>
      <c r="Q34" s="46"/>
      <c r="R34" s="37"/>
      <c r="S34" s="8"/>
      <c r="T34" s="38"/>
      <c r="U34" s="38"/>
      <c r="V34" s="38"/>
      <c r="W34" s="8"/>
      <c r="X34" s="8"/>
      <c r="Y34" s="8"/>
      <c r="Z34" s="8"/>
      <c r="AA34" s="8"/>
    </row>
    <row r="35" spans="1:27" s="4" customFormat="1" ht="15.6" customHeight="1" thickBot="1" x14ac:dyDescent="0.25">
      <c r="A35" s="103" t="s">
        <v>46</v>
      </c>
      <c r="B35" s="45"/>
      <c r="C35" s="59"/>
      <c r="D35" s="50"/>
      <c r="E35" s="51"/>
      <c r="F35" s="50"/>
      <c r="G35" s="50"/>
      <c r="H35" s="50"/>
      <c r="I35" s="45"/>
      <c r="J35" s="107" t="str">
        <f>IFERROR(J34/C34-1,"")</f>
        <v/>
      </c>
      <c r="K35" s="107" t="str">
        <f>IFERROR(K34/D34-1,"")</f>
        <v/>
      </c>
      <c r="L35" s="49"/>
      <c r="M35" s="107" t="str">
        <f>IFERROR(M34/F34-1,"")</f>
        <v/>
      </c>
      <c r="N35" s="49"/>
      <c r="O35" s="107" t="str">
        <f>IFERROR(O34/H34-1,"")</f>
        <v/>
      </c>
      <c r="P35" s="52"/>
      <c r="Q35" s="52"/>
      <c r="R35" s="37"/>
      <c r="S35" s="8"/>
      <c r="T35" s="38"/>
      <c r="U35" s="38"/>
      <c r="V35" s="38"/>
      <c r="W35" s="8"/>
      <c r="X35" s="8"/>
      <c r="Y35" s="8"/>
      <c r="Z35" s="8"/>
      <c r="AA35" s="8"/>
    </row>
    <row r="36" spans="1:27" s="4" customFormat="1" ht="29.25" customHeight="1" x14ac:dyDescent="0.2">
      <c r="A36" s="91" t="s">
        <v>23</v>
      </c>
      <c r="B36" s="53"/>
      <c r="C36" s="27"/>
      <c r="D36" s="27"/>
      <c r="E36" s="28"/>
      <c r="F36" s="54"/>
      <c r="G36" s="29"/>
      <c r="H36" s="54"/>
      <c r="I36" s="92" t="s">
        <v>23</v>
      </c>
      <c r="J36" s="30"/>
      <c r="K36" s="31"/>
      <c r="L36" s="32"/>
      <c r="M36" s="33"/>
      <c r="N36" s="34"/>
      <c r="O36" s="33"/>
      <c r="P36" s="35"/>
      <c r="Q36" s="36"/>
      <c r="R36" s="37"/>
      <c r="S36" s="8"/>
      <c r="T36" s="38"/>
      <c r="U36" s="38"/>
      <c r="V36" s="38"/>
      <c r="W36" s="8"/>
      <c r="X36" s="8"/>
      <c r="Y36" s="8"/>
      <c r="Z36" s="8"/>
      <c r="AA36" s="8"/>
    </row>
    <row r="37" spans="1:27" s="4" customFormat="1" ht="15.6" customHeight="1" x14ac:dyDescent="0.2">
      <c r="A37" s="93" t="s">
        <v>39</v>
      </c>
      <c r="B37" s="39"/>
      <c r="C37" s="40"/>
      <c r="D37" s="94" t="str">
        <f>IF(OR(C37="",C37=0),"",C37-N(F37))</f>
        <v/>
      </c>
      <c r="E37" s="95" t="str">
        <f>IFERROR(D37/C37,"")</f>
        <v/>
      </c>
      <c r="F37" s="40"/>
      <c r="G37" s="40"/>
      <c r="H37" s="96" t="str">
        <f>IF(COUNTA(F37:G37)=0,"",N(F37)+N(G37))</f>
        <v/>
      </c>
      <c r="I37" s="97">
        <f>B37</f>
        <v>0</v>
      </c>
      <c r="J37" s="40"/>
      <c r="K37" s="94" t="str">
        <f>IF(OR(J37="",J37=0),"",J37-N(M37))</f>
        <v/>
      </c>
      <c r="L37" s="95" t="str">
        <f>IFERROR(K37/J37,"")</f>
        <v/>
      </c>
      <c r="M37" s="40"/>
      <c r="N37" s="40"/>
      <c r="O37" s="96" t="str">
        <f>IF(COUNTA(M37:N37)=0,"",N(M37)+N(N37))</f>
        <v/>
      </c>
      <c r="P37" s="98" t="str">
        <f>IF(OR(K37="",D37=""),"",K37-D37)</f>
        <v/>
      </c>
      <c r="Q37" s="98" t="str">
        <f>IF(OR(O37="",H37=""),"",O37-H37)</f>
        <v/>
      </c>
      <c r="R37" s="37"/>
      <c r="S37" s="42"/>
      <c r="T37" s="38"/>
      <c r="U37" s="38"/>
      <c r="V37" s="38"/>
      <c r="W37" s="8"/>
      <c r="X37" s="8"/>
      <c r="Y37" s="8"/>
      <c r="Z37" s="8"/>
      <c r="AA37" s="8"/>
    </row>
    <row r="38" spans="1:27" s="4" customFormat="1" ht="15.6" customHeight="1" x14ac:dyDescent="0.2">
      <c r="A38" s="93" t="s">
        <v>40</v>
      </c>
      <c r="B38" s="39"/>
      <c r="C38" s="40"/>
      <c r="D38" s="94" t="str">
        <f>IF(OR(C38="",C38=0),"",C38-N(F38))</f>
        <v/>
      </c>
      <c r="E38" s="95" t="str">
        <f>IFERROR(D38/C38,"")</f>
        <v/>
      </c>
      <c r="F38" s="40"/>
      <c r="G38" s="40"/>
      <c r="H38" s="96" t="str">
        <f>IF(COUNTA(F38:G38)=0,"",N(F38)+N(G38))</f>
        <v/>
      </c>
      <c r="I38" s="97">
        <f>B38</f>
        <v>0</v>
      </c>
      <c r="J38" s="40"/>
      <c r="K38" s="94" t="str">
        <f>IF(OR(J38="",J38=0),"",J38-N(M38))</f>
        <v/>
      </c>
      <c r="L38" s="95" t="str">
        <f>IFERROR(K38/J38,"")</f>
        <v/>
      </c>
      <c r="M38" s="40"/>
      <c r="N38" s="40"/>
      <c r="O38" s="96" t="str">
        <f>IF(COUNTA(M38:N38)=0,"",N(M38)+N(N38))</f>
        <v/>
      </c>
      <c r="P38" s="98" t="str">
        <f>IF(OR(K38="",D38=""),"",K38-D38)</f>
        <v/>
      </c>
      <c r="Q38" s="98" t="str">
        <f>IF(OR(O38="",H38=""),"",O38-H38)</f>
        <v/>
      </c>
      <c r="R38" s="37"/>
      <c r="S38" s="42"/>
      <c r="T38" s="38"/>
      <c r="U38" s="38"/>
      <c r="V38" s="38"/>
      <c r="W38" s="8"/>
      <c r="X38" s="8"/>
      <c r="Y38" s="8"/>
      <c r="Z38" s="8"/>
      <c r="AA38" s="8"/>
    </row>
    <row r="39" spans="1:27" s="4" customFormat="1" ht="15.6" customHeight="1" x14ac:dyDescent="0.2">
      <c r="A39" s="93" t="s">
        <v>41</v>
      </c>
      <c r="B39" s="39"/>
      <c r="C39" s="40"/>
      <c r="D39" s="94" t="str">
        <f>IF(OR(C39="",C39=0),"",C39-N(F39))</f>
        <v/>
      </c>
      <c r="E39" s="95" t="str">
        <f>IFERROR(D39/C39,"")</f>
        <v/>
      </c>
      <c r="F39" s="40"/>
      <c r="G39" s="40"/>
      <c r="H39" s="96" t="str">
        <f>IF(COUNTA(F39:G39)=0,"",N(F39)+N(G39))</f>
        <v/>
      </c>
      <c r="I39" s="97">
        <f>B39</f>
        <v>0</v>
      </c>
      <c r="J39" s="40"/>
      <c r="K39" s="94" t="str">
        <f>IF(OR(J39="",J39=0),"",J39-N(M39))</f>
        <v/>
      </c>
      <c r="L39" s="95" t="str">
        <f>IFERROR(K39/J39,"")</f>
        <v/>
      </c>
      <c r="M39" s="40"/>
      <c r="N39" s="40"/>
      <c r="O39" s="96" t="str">
        <f>IF(COUNTA(M39:N39)=0,"",N(M39)+N(N39))</f>
        <v/>
      </c>
      <c r="P39" s="98" t="str">
        <f>IF(OR(K39="",D39=""),"",K39-D39)</f>
        <v/>
      </c>
      <c r="Q39" s="98" t="str">
        <f>IF(OR(O39="",H39=""),"",O39-H39)</f>
        <v/>
      </c>
      <c r="R39" s="37"/>
      <c r="S39" s="42"/>
      <c r="T39" s="38"/>
      <c r="U39" s="38"/>
      <c r="V39" s="38"/>
      <c r="W39" s="8"/>
      <c r="X39" s="8"/>
      <c r="Y39" s="8"/>
      <c r="Z39" s="8"/>
      <c r="AA39" s="8"/>
    </row>
    <row r="40" spans="1:27" s="4" customFormat="1" ht="15.6" customHeight="1" x14ac:dyDescent="0.2">
      <c r="A40" s="93" t="s">
        <v>42</v>
      </c>
      <c r="B40" s="39"/>
      <c r="C40" s="40"/>
      <c r="D40" s="99" t="str">
        <f>IF(OR(C40="",C40=0),"",C40-N(F40))</f>
        <v/>
      </c>
      <c r="E40" s="100" t="str">
        <f>IFERROR(D40/C40,"")</f>
        <v/>
      </c>
      <c r="F40" s="40"/>
      <c r="G40" s="40"/>
      <c r="H40" s="101" t="str">
        <f>IF(COUNTA(F40:G40)=0,"",N(F40)+N(G40))</f>
        <v/>
      </c>
      <c r="I40" s="102">
        <f>B40</f>
        <v>0</v>
      </c>
      <c r="J40" s="40"/>
      <c r="K40" s="99" t="str">
        <f>IF(OR(J40="",J40=0),"",J40-N(M40))</f>
        <v/>
      </c>
      <c r="L40" s="100" t="str">
        <f>IFERROR(K40/J40,"")</f>
        <v/>
      </c>
      <c r="M40" s="40"/>
      <c r="N40" s="40"/>
      <c r="O40" s="101" t="str">
        <f>IF(COUNTA(M40:N40)=0,"",N(M40)+N(N40))</f>
        <v/>
      </c>
      <c r="P40" s="98" t="str">
        <f>IF(OR(K40="",D40=""),"",K40-D40)</f>
        <v/>
      </c>
      <c r="Q40" s="98" t="str">
        <f>IF(OR(O40="",H40=""),"",O40-H40)</f>
        <v/>
      </c>
      <c r="R40" s="37"/>
      <c r="S40" s="42"/>
      <c r="T40" s="38"/>
      <c r="U40" s="38"/>
      <c r="V40" s="38"/>
      <c r="W40" s="8"/>
      <c r="X40" s="8"/>
      <c r="Y40" s="8"/>
      <c r="Z40" s="8"/>
      <c r="AA40" s="8"/>
    </row>
    <row r="41" spans="1:27" s="4" customFormat="1" ht="15.6" customHeight="1" x14ac:dyDescent="0.2">
      <c r="A41" s="103" t="s">
        <v>43</v>
      </c>
      <c r="B41" s="104">
        <f>SUM(B37:B40)</f>
        <v>0</v>
      </c>
      <c r="C41" s="105">
        <f>SUMPRODUCT(B37:B40,C37:C40)</f>
        <v>0</v>
      </c>
      <c r="D41" s="105">
        <f>SUMPRODUCT(B37:B40,D37:D40)</f>
        <v>0</v>
      </c>
      <c r="E41" s="95" t="str">
        <f>IFERROR(D41/C41,"")</f>
        <v/>
      </c>
      <c r="F41" s="105">
        <f>SUMPRODUCT(B37:B40,F37:F40)</f>
        <v>0</v>
      </c>
      <c r="G41" s="105">
        <f>SUMPRODUCT(B37:B40,G37:G40)</f>
        <v>0</v>
      </c>
      <c r="H41" s="105">
        <f>SUMPRODUCT(B37:B40,H37:H40)</f>
        <v>0</v>
      </c>
      <c r="I41" s="104">
        <f>SUM(I37:I40)</f>
        <v>0</v>
      </c>
      <c r="J41" s="105">
        <f>SUMPRODUCT(I37:I40,J37:J40)</f>
        <v>0</v>
      </c>
      <c r="K41" s="105">
        <f>SUMPRODUCT(I37:I40,K37:K40)</f>
        <v>0</v>
      </c>
      <c r="L41" s="95" t="str">
        <f>IFERROR(K41/J41,"")</f>
        <v/>
      </c>
      <c r="M41" s="105">
        <f>SUMPRODUCT(I37:I40,M37:M40)</f>
        <v>0</v>
      </c>
      <c r="N41" s="105">
        <f>SUMPRODUCT(I37:I40,N37:N40)</f>
        <v>0</v>
      </c>
      <c r="O41" s="105">
        <f>SUMPRODUCT(I37:I40,O37:O40)</f>
        <v>0</v>
      </c>
      <c r="P41" s="46"/>
      <c r="Q41" s="46"/>
      <c r="R41" s="37"/>
      <c r="S41" s="8"/>
      <c r="T41" s="38"/>
      <c r="U41" s="38"/>
      <c r="V41" s="38"/>
      <c r="W41" s="8"/>
      <c r="X41" s="8"/>
      <c r="Y41" s="8"/>
      <c r="Z41" s="8"/>
      <c r="AA41" s="8"/>
    </row>
    <row r="42" spans="1:27" s="4" customFormat="1" ht="15.6" customHeight="1" x14ac:dyDescent="0.2">
      <c r="A42" s="103" t="s">
        <v>44</v>
      </c>
      <c r="B42" s="45"/>
      <c r="C42" s="105">
        <f>C41*12</f>
        <v>0</v>
      </c>
      <c r="D42" s="105">
        <f>D41*12</f>
        <v>0</v>
      </c>
      <c r="E42" s="41"/>
      <c r="F42" s="105">
        <f>F41*12</f>
        <v>0</v>
      </c>
      <c r="G42" s="105">
        <f>G41*12</f>
        <v>0</v>
      </c>
      <c r="H42" s="105">
        <f>H41*12</f>
        <v>0</v>
      </c>
      <c r="I42" s="45"/>
      <c r="J42" s="105">
        <f>J41*12</f>
        <v>0</v>
      </c>
      <c r="K42" s="105">
        <f>K41*12</f>
        <v>0</v>
      </c>
      <c r="L42" s="41"/>
      <c r="M42" s="105">
        <f>M41*12</f>
        <v>0</v>
      </c>
      <c r="N42" s="105">
        <f>N41*12</f>
        <v>0</v>
      </c>
      <c r="O42" s="105">
        <f>O41*12</f>
        <v>0</v>
      </c>
      <c r="P42" s="46"/>
      <c r="Q42" s="46"/>
      <c r="R42" s="37"/>
      <c r="S42" s="8"/>
      <c r="T42" s="38"/>
      <c r="U42" s="38"/>
      <c r="V42" s="38"/>
      <c r="W42" s="8"/>
      <c r="X42" s="8"/>
      <c r="Y42" s="8"/>
      <c r="Z42" s="8"/>
      <c r="AA42" s="8"/>
    </row>
    <row r="43" spans="1:27" s="4" customFormat="1" ht="15.6" customHeight="1" x14ac:dyDescent="0.2">
      <c r="A43" s="103" t="s">
        <v>45</v>
      </c>
      <c r="B43" s="45"/>
      <c r="C43" s="106" t="str">
        <f>IFERROR(C41/B41,"")</f>
        <v/>
      </c>
      <c r="D43" s="106" t="str">
        <f>IFERROR(D41/B41,"")</f>
        <v/>
      </c>
      <c r="E43" s="47"/>
      <c r="F43" s="106" t="str">
        <f>IFERROR(F41/B41,"")</f>
        <v/>
      </c>
      <c r="G43" s="106" t="str">
        <f>IFERROR(G41/B41,"")</f>
        <v/>
      </c>
      <c r="H43" s="106" t="str">
        <f>IFERROR(H41/B41,"")</f>
        <v/>
      </c>
      <c r="I43" s="45"/>
      <c r="J43" s="106" t="str">
        <f>IFERROR(J41/I41,"")</f>
        <v/>
      </c>
      <c r="K43" s="106" t="str">
        <f>IFERROR(K41/I41,"")</f>
        <v/>
      </c>
      <c r="L43" s="47"/>
      <c r="M43" s="106" t="str">
        <f>IFERROR(M41/I41,"")</f>
        <v/>
      </c>
      <c r="N43" s="106" t="str">
        <f>IFERROR(N41/I41,"")</f>
        <v/>
      </c>
      <c r="O43" s="106" t="str">
        <f>IFERROR(O41/I41,"")</f>
        <v/>
      </c>
      <c r="P43" s="46"/>
      <c r="Q43" s="46"/>
      <c r="R43" s="37"/>
      <c r="S43" s="8"/>
      <c r="T43" s="38"/>
      <c r="U43" s="38"/>
      <c r="V43" s="38"/>
      <c r="W43" s="8"/>
      <c r="X43" s="8"/>
      <c r="Y43" s="8"/>
      <c r="Z43" s="8"/>
      <c r="AA43" s="8"/>
    </row>
    <row r="44" spans="1:27" s="4" customFormat="1" ht="15.6" customHeight="1" thickBot="1" x14ac:dyDescent="0.25">
      <c r="A44" s="103" t="s">
        <v>46</v>
      </c>
      <c r="B44" s="45"/>
      <c r="C44" s="59"/>
      <c r="D44" s="50"/>
      <c r="E44" s="51"/>
      <c r="F44" s="50"/>
      <c r="G44" s="50"/>
      <c r="H44" s="50"/>
      <c r="I44" s="45"/>
      <c r="J44" s="107" t="str">
        <f>IFERROR(J43/C43-1,"")</f>
        <v/>
      </c>
      <c r="K44" s="107" t="str">
        <f>IFERROR(K43/D43-1,"")</f>
        <v/>
      </c>
      <c r="L44" s="49"/>
      <c r="M44" s="107" t="str">
        <f>IFERROR(M43/F43-1,"")</f>
        <v/>
      </c>
      <c r="N44" s="49"/>
      <c r="O44" s="107" t="str">
        <f>IFERROR(O43/H43-1,"")</f>
        <v/>
      </c>
      <c r="P44" s="52"/>
      <c r="Q44" s="52"/>
      <c r="R44" s="37"/>
      <c r="S44" s="8"/>
      <c r="T44" s="38"/>
      <c r="U44" s="38"/>
      <c r="V44" s="38"/>
      <c r="W44" s="8"/>
      <c r="X44" s="8"/>
      <c r="Y44" s="8"/>
      <c r="Z44" s="8"/>
      <c r="AA44" s="8"/>
    </row>
    <row r="45" spans="1:27" s="4" customFormat="1" ht="30.2" customHeight="1" x14ac:dyDescent="0.2">
      <c r="A45" s="91" t="s">
        <v>47</v>
      </c>
      <c r="B45" s="60"/>
      <c r="C45" s="61"/>
      <c r="D45" s="61"/>
      <c r="E45" s="61"/>
      <c r="F45" s="61"/>
      <c r="G45" s="61"/>
      <c r="H45" s="61"/>
      <c r="I45" s="92" t="str">
        <f>A45</f>
        <v>ALL MEDICAL PLANS</v>
      </c>
      <c r="J45" s="62"/>
      <c r="K45" s="31"/>
      <c r="L45" s="32"/>
      <c r="M45" s="33"/>
      <c r="N45" s="33"/>
      <c r="O45" s="33"/>
      <c r="P45" s="35"/>
      <c r="Q45" s="36"/>
      <c r="R45" s="8"/>
      <c r="S45" s="8"/>
      <c r="T45" s="23"/>
      <c r="U45" s="23"/>
      <c r="V45" s="23"/>
      <c r="W45" s="23"/>
      <c r="X45" s="23"/>
      <c r="Y45" s="23"/>
      <c r="Z45" s="23"/>
      <c r="AA45" s="23"/>
    </row>
    <row r="46" spans="1:27" s="4" customFormat="1" ht="15.6" customHeight="1" x14ac:dyDescent="0.2">
      <c r="A46" s="108" t="s">
        <v>43</v>
      </c>
      <c r="B46" s="109">
        <f>B23+B14+B41+B32</f>
        <v>0</v>
      </c>
      <c r="C46" s="110">
        <f>C23+C14+C41+C32</f>
        <v>0</v>
      </c>
      <c r="D46" s="110">
        <f>D23+D14+D41+D32</f>
        <v>0</v>
      </c>
      <c r="E46" s="111" t="str">
        <f>IFERROR(D46/C46,"")</f>
        <v/>
      </c>
      <c r="F46" s="110">
        <f t="shared" ref="F46:K46" si="0">F23+F14+F41+F32</f>
        <v>0</v>
      </c>
      <c r="G46" s="110">
        <f t="shared" si="0"/>
        <v>0</v>
      </c>
      <c r="H46" s="110">
        <f t="shared" si="0"/>
        <v>0</v>
      </c>
      <c r="I46" s="109">
        <f t="shared" si="0"/>
        <v>0</v>
      </c>
      <c r="J46" s="110">
        <f t="shared" si="0"/>
        <v>0</v>
      </c>
      <c r="K46" s="110">
        <f t="shared" si="0"/>
        <v>0</v>
      </c>
      <c r="L46" s="111" t="str">
        <f>IFERROR(K46/J46,"")</f>
        <v/>
      </c>
      <c r="M46" s="110">
        <f>M23+M14+M41+M32</f>
        <v>0</v>
      </c>
      <c r="N46" s="110">
        <f>N23+N14+N41+N32</f>
        <v>0</v>
      </c>
      <c r="O46" s="110">
        <f>O23+O14+O41+O32</f>
        <v>0</v>
      </c>
      <c r="P46" s="46"/>
      <c r="Q46" s="46"/>
      <c r="R46" s="8"/>
      <c r="S46" s="8"/>
      <c r="T46" s="65"/>
      <c r="U46" s="23"/>
      <c r="V46" s="23"/>
      <c r="W46" s="23"/>
      <c r="X46" s="23"/>
      <c r="Y46" s="23"/>
      <c r="Z46" s="23"/>
      <c r="AA46" s="23"/>
    </row>
    <row r="47" spans="1:27" s="4" customFormat="1" ht="15.6" customHeight="1" x14ac:dyDescent="0.2">
      <c r="A47" s="108" t="s">
        <v>44</v>
      </c>
      <c r="B47" s="63"/>
      <c r="C47" s="110">
        <f>C46*12</f>
        <v>0</v>
      </c>
      <c r="D47" s="110">
        <f>D46*12</f>
        <v>0</v>
      </c>
      <c r="E47" s="64"/>
      <c r="F47" s="110">
        <f>F46*12</f>
        <v>0</v>
      </c>
      <c r="G47" s="110">
        <f>G46*12</f>
        <v>0</v>
      </c>
      <c r="H47" s="110">
        <f>H46*12</f>
        <v>0</v>
      </c>
      <c r="I47" s="63"/>
      <c r="J47" s="110">
        <f>J46*12</f>
        <v>0</v>
      </c>
      <c r="K47" s="110">
        <f>K46*12</f>
        <v>0</v>
      </c>
      <c r="L47" s="64"/>
      <c r="M47" s="110">
        <f>M46*12</f>
        <v>0</v>
      </c>
      <c r="N47" s="110">
        <f>N46*12</f>
        <v>0</v>
      </c>
      <c r="O47" s="110">
        <f>O46*12</f>
        <v>0</v>
      </c>
      <c r="P47" s="46"/>
      <c r="Q47" s="46"/>
      <c r="R47" s="66"/>
      <c r="S47" s="8"/>
      <c r="T47" s="23"/>
      <c r="U47" s="23"/>
      <c r="V47" s="23"/>
      <c r="W47" s="23"/>
      <c r="X47" s="23"/>
      <c r="Y47" s="23"/>
      <c r="Z47" s="23"/>
      <c r="AA47" s="23"/>
    </row>
    <row r="48" spans="1:27" s="4" customFormat="1" ht="15.6" customHeight="1" x14ac:dyDescent="0.2">
      <c r="A48" s="108" t="s">
        <v>45</v>
      </c>
      <c r="B48" s="67"/>
      <c r="C48" s="112" t="str">
        <f>IFERROR(C46/B46,"")</f>
        <v/>
      </c>
      <c r="D48" s="112" t="str">
        <f>IFERROR(D46/B46,"")</f>
        <v/>
      </c>
      <c r="E48" s="68"/>
      <c r="F48" s="112" t="str">
        <f>IFERROR(F46/B46,"")</f>
        <v/>
      </c>
      <c r="G48" s="112" t="str">
        <f>IFERROR(G46/B46,"")</f>
        <v/>
      </c>
      <c r="H48" s="112" t="str">
        <f>IFERROR(H46/B46,"")</f>
        <v/>
      </c>
      <c r="I48" s="67"/>
      <c r="J48" s="112" t="str">
        <f>IFERROR(J46/I46,"")</f>
        <v/>
      </c>
      <c r="K48" s="112" t="str">
        <f>IFERROR(K46/I46,"")</f>
        <v/>
      </c>
      <c r="L48" s="68"/>
      <c r="M48" s="112" t="str">
        <f>IFERROR(M46/I46,"")</f>
        <v/>
      </c>
      <c r="N48" s="112" t="str">
        <f>IFERROR(N46/I46,"")</f>
        <v/>
      </c>
      <c r="O48" s="112" t="str">
        <f>IFERROR(O46/I46,"")</f>
        <v/>
      </c>
      <c r="P48" s="46"/>
      <c r="Q48" s="46"/>
      <c r="R48" s="8"/>
      <c r="S48" s="8"/>
      <c r="T48" s="23"/>
      <c r="U48" s="23"/>
      <c r="V48" s="23"/>
      <c r="W48" s="23"/>
      <c r="X48" s="23"/>
      <c r="Y48" s="23"/>
      <c r="Z48" s="23"/>
      <c r="AA48" s="23"/>
    </row>
    <row r="49" spans="1:27" s="4" customFormat="1" ht="15.6" customHeight="1" thickBot="1" x14ac:dyDescent="0.25">
      <c r="A49" s="113" t="s">
        <v>46</v>
      </c>
      <c r="B49" s="69"/>
      <c r="C49" s="70"/>
      <c r="D49" s="70"/>
      <c r="E49" s="71"/>
      <c r="F49" s="70"/>
      <c r="G49" s="70"/>
      <c r="H49" s="70"/>
      <c r="I49" s="69"/>
      <c r="J49" s="114" t="str">
        <f>IFERROR(J48/C48-1,"")</f>
        <v/>
      </c>
      <c r="K49" s="114" t="str">
        <f>IFERROR(K48/D48-1,"")</f>
        <v/>
      </c>
      <c r="L49" s="70"/>
      <c r="M49" s="114" t="str">
        <f>IFERROR(M48/F48-1,"")</f>
        <v/>
      </c>
      <c r="N49" s="115" t="str">
        <f>IF(ISERROR(N48/G48-1),"",N48/G48-1)</f>
        <v/>
      </c>
      <c r="O49" s="114" t="str">
        <f>IFERROR(O48/H48-1,"")</f>
        <v/>
      </c>
      <c r="P49" s="52"/>
      <c r="Q49" s="52"/>
      <c r="R49" s="8"/>
      <c r="S49" s="8"/>
      <c r="T49" s="23"/>
      <c r="U49" s="23"/>
      <c r="V49" s="23"/>
      <c r="W49" s="23"/>
      <c r="X49" s="23"/>
      <c r="Y49" s="23"/>
      <c r="Z49" s="23"/>
      <c r="AA49" s="23"/>
    </row>
    <row r="50" spans="1:27" s="4" customFormat="1" ht="15.6" customHeight="1" thickBot="1" x14ac:dyDescent="0.25">
      <c r="A50" s="113" t="s">
        <v>48</v>
      </c>
      <c r="B50" s="69"/>
      <c r="C50" s="70"/>
      <c r="D50" s="70"/>
      <c r="E50" s="71"/>
      <c r="F50" s="70"/>
      <c r="G50" s="70"/>
      <c r="H50" s="70"/>
      <c r="I50" s="69"/>
      <c r="J50" s="116">
        <f>J47-C47</f>
        <v>0</v>
      </c>
      <c r="K50" s="116">
        <f>K47-D47</f>
        <v>0</v>
      </c>
      <c r="L50" s="70"/>
      <c r="M50" s="116">
        <f>M47-F47</f>
        <v>0</v>
      </c>
      <c r="N50" s="116">
        <f>N47-G47</f>
        <v>0</v>
      </c>
      <c r="O50" s="116">
        <f>O47-H47</f>
        <v>0</v>
      </c>
      <c r="P50" s="72"/>
      <c r="Q50" s="73"/>
      <c r="R50" s="8"/>
      <c r="S50" s="8"/>
      <c r="T50" s="65"/>
      <c r="U50" s="23"/>
      <c r="V50" s="23"/>
      <c r="W50" s="23"/>
      <c r="X50" s="23"/>
      <c r="Y50" s="23"/>
      <c r="Z50" s="23"/>
      <c r="AA50" s="23"/>
    </row>
    <row r="51" spans="1:27" ht="18" customHeight="1" x14ac:dyDescent="0.2">
      <c r="A51" s="8"/>
      <c r="B51" s="74"/>
      <c r="C51" s="8"/>
      <c r="D51" s="8"/>
      <c r="E51" s="8"/>
      <c r="F51" s="8"/>
      <c r="G51" s="8"/>
      <c r="H51" s="8"/>
      <c r="I51" s="74"/>
      <c r="J51" s="8"/>
      <c r="K51" s="8"/>
      <c r="L51" s="8"/>
      <c r="M51" s="8"/>
      <c r="N51" s="8"/>
      <c r="O51" s="8"/>
      <c r="P51" s="8"/>
      <c r="Q51" s="8"/>
      <c r="R51" s="8"/>
      <c r="S51" s="8"/>
      <c r="T51" s="23"/>
      <c r="U51" s="8"/>
      <c r="V51" s="8"/>
      <c r="W51" s="8"/>
      <c r="X51" s="8"/>
      <c r="Y51" s="8"/>
      <c r="Z51" s="8"/>
      <c r="AA51" s="8"/>
    </row>
  </sheetData>
  <mergeCells count="12">
    <mergeCell ref="M7:O7"/>
    <mergeCell ref="P6:P7"/>
    <mergeCell ref="Q6:Q7"/>
    <mergeCell ref="J7:J8"/>
    <mergeCell ref="A6:A8"/>
    <mergeCell ref="B6:B8"/>
    <mergeCell ref="J6:O6"/>
    <mergeCell ref="I6:I8"/>
    <mergeCell ref="C6:H6"/>
    <mergeCell ref="K7:L7"/>
    <mergeCell ref="D7:E7"/>
    <mergeCell ref="C7:C8"/>
  </mergeCells>
  <conditionalFormatting sqref="F10:F13">
    <cfRule type="expression" dxfId="15" priority="7">
      <formula>AND(F10&lt;&gt;"",C10&lt;&gt;"",F10&gt;C10)</formula>
    </cfRule>
  </conditionalFormatting>
  <conditionalFormatting sqref="F19:F22">
    <cfRule type="expression" dxfId="14" priority="6">
      <formula>AND(F19&lt;&gt;"",C19&lt;&gt;"",F19&gt;C19)</formula>
    </cfRule>
  </conditionalFormatting>
  <conditionalFormatting sqref="F28:F31">
    <cfRule type="expression" dxfId="13" priority="5">
      <formula>AND(F28&lt;&gt;"",C28&lt;&gt;"",F28&gt;C28)</formula>
    </cfRule>
  </conditionalFormatting>
  <conditionalFormatting sqref="F37:F40">
    <cfRule type="expression" dxfId="12" priority="4">
      <formula>AND(F37&lt;&gt;"",C37&lt;&gt;"",F37&gt;C37)</formula>
    </cfRule>
  </conditionalFormatting>
  <conditionalFormatting sqref="M10:M13">
    <cfRule type="expression" dxfId="11" priority="8">
      <formula>AND(M10&lt;&gt;"",J10&lt;&gt;"",M10&gt;J10)</formula>
    </cfRule>
  </conditionalFormatting>
  <conditionalFormatting sqref="M19:M22">
    <cfRule type="expression" dxfId="10" priority="3">
      <formula>AND(M19&lt;&gt;"",J19&lt;&gt;"",M19&gt;J19)</formula>
    </cfRule>
  </conditionalFormatting>
  <conditionalFormatting sqref="M28:M31">
    <cfRule type="expression" dxfId="9" priority="2">
      <formula>AND(M28&lt;&gt;"",J28&lt;&gt;"",M28&gt;J28)</formula>
    </cfRule>
  </conditionalFormatting>
  <conditionalFormatting sqref="M37:M40">
    <cfRule type="expression" dxfId="8" priority="1">
      <formula>AND(M37&lt;&gt;"",J37&lt;&gt;"",M37&gt;J37)</formula>
    </cfRule>
  </conditionalFormatting>
  <dataValidations count="2">
    <dataValidation type="whole" operator="greaterThanOrEqual" allowBlank="1" sqref="B10:B13 B19:B22 B28:B31 B37:B40" xr:uid="{00000000-0002-0000-0300-000000000000}">
      <formula1>0</formula1>
    </dataValidation>
    <dataValidation type="decimal" operator="greaterThanOrEqual" allowBlank="1" sqref="C10:C13 C19:C22 C28:C31 C37:C40 F28:G31 M19:N22 M10:N13 F19:G22 F10:G13 J10:J13 J19:J22 J28:J31 J37:J40 M28:N31 F37:G40 M37:N40" xr:uid="{00000000-0002-0000-0300-000001000000}">
      <formula1>0</formula1>
    </dataValidation>
  </dataValidations>
  <pageMargins left="0.7" right="0.7" top="0.75" bottom="0.75" header="0.3" footer="0.3"/>
  <pageSetup paperSize="5" scale="71" fitToHeight="0"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C77"/>
    <pageSetUpPr fitToPage="1"/>
  </sheetPr>
  <dimension ref="A1:AA51"/>
  <sheetViews>
    <sheetView showGridLines="0" workbookViewId="0">
      <pane ySplit="4" topLeftCell="A5" activePane="bottomLeft" state="frozen"/>
      <selection pane="bottomLeft" activeCell="J2" sqref="J2:O2"/>
    </sheetView>
  </sheetViews>
  <sheetFormatPr defaultColWidth="9.140625" defaultRowHeight="12.75" x14ac:dyDescent="0.2"/>
  <cols>
    <col min="1" max="1" width="24" style="3" customWidth="1"/>
    <col min="2" max="5" width="18.140625" style="3" customWidth="1"/>
    <col min="6" max="6" width="18.140625" customWidth="1"/>
    <col min="7" max="9" width="18.140625" style="3" customWidth="1"/>
    <col min="10" max="10" width="18.140625" style="6" customWidth="1"/>
    <col min="11" max="14" width="18.140625" style="3" customWidth="1"/>
    <col min="15" max="17" width="18.140625" customWidth="1"/>
    <col min="18" max="18" width="5.28515625" style="3" customWidth="1"/>
    <col min="19" max="19" width="28.28515625" style="3" bestFit="1" customWidth="1"/>
    <col min="20" max="20" width="24.42578125" style="5" bestFit="1" customWidth="1"/>
    <col min="21" max="21" width="9.140625" style="3" customWidth="1"/>
    <col min="22" max="22" width="25.5703125" style="3" bestFit="1" customWidth="1"/>
    <col min="23" max="27" width="13.5703125" style="3" customWidth="1"/>
    <col min="28" max="28" width="9.140625" style="3" customWidth="1"/>
    <col min="29" max="16384" width="9.140625" style="3"/>
  </cols>
  <sheetData>
    <row r="1" spans="1:27" ht="20.100000000000001" customHeight="1" thickBot="1" x14ac:dyDescent="0.25">
      <c r="A1" s="21"/>
      <c r="B1" s="22"/>
      <c r="C1" s="22"/>
      <c r="D1" s="22"/>
      <c r="E1" s="8"/>
      <c r="F1" s="22"/>
      <c r="G1" s="22"/>
      <c r="H1" s="22"/>
      <c r="I1" s="22"/>
      <c r="J1" s="22"/>
      <c r="K1" s="22"/>
      <c r="L1" s="22"/>
      <c r="M1" s="22"/>
      <c r="N1" s="22"/>
      <c r="O1" s="22"/>
      <c r="P1" s="22"/>
      <c r="Q1" s="22"/>
      <c r="R1" s="8"/>
      <c r="S1" s="8"/>
      <c r="T1" s="23"/>
      <c r="U1" s="8"/>
      <c r="V1" s="8"/>
      <c r="W1" s="8"/>
      <c r="X1" s="8"/>
      <c r="Y1" s="8"/>
      <c r="Z1" s="8"/>
      <c r="AA1" s="8"/>
    </row>
    <row r="2" spans="1:27" s="4" customFormat="1" ht="24.6" customHeight="1" x14ac:dyDescent="0.2">
      <c r="A2" s="133" t="s">
        <v>25</v>
      </c>
      <c r="B2" s="136" t="s">
        <v>26</v>
      </c>
      <c r="C2" s="141" t="s">
        <v>52</v>
      </c>
      <c r="D2" s="139"/>
      <c r="E2" s="139"/>
      <c r="F2" s="139"/>
      <c r="G2" s="139"/>
      <c r="H2" s="139"/>
      <c r="I2" s="140" t="s">
        <v>26</v>
      </c>
      <c r="J2" s="138" t="s">
        <v>53</v>
      </c>
      <c r="K2" s="139"/>
      <c r="L2" s="139"/>
      <c r="M2" s="139"/>
      <c r="N2" s="139"/>
      <c r="O2" s="139"/>
      <c r="P2" s="128" t="s">
        <v>27</v>
      </c>
      <c r="Q2" s="130" t="s">
        <v>28</v>
      </c>
      <c r="R2" s="8"/>
      <c r="S2" s="8"/>
      <c r="T2" s="8"/>
      <c r="U2" s="8"/>
      <c r="V2" s="8"/>
      <c r="W2" s="8"/>
      <c r="X2" s="8"/>
      <c r="Y2" s="8"/>
      <c r="Z2" s="8"/>
      <c r="AA2" s="8"/>
    </row>
    <row r="3" spans="1:27" s="4" customFormat="1" ht="33.950000000000003" customHeight="1" x14ac:dyDescent="0.2">
      <c r="A3" s="134"/>
      <c r="B3" s="137"/>
      <c r="C3" s="144" t="s">
        <v>29</v>
      </c>
      <c r="D3" s="143" t="s">
        <v>30</v>
      </c>
      <c r="E3" s="127"/>
      <c r="F3" s="82" t="s">
        <v>31</v>
      </c>
      <c r="G3" s="24"/>
      <c r="H3" s="24"/>
      <c r="I3" s="137"/>
      <c r="J3" s="132" t="s">
        <v>29</v>
      </c>
      <c r="K3" s="142" t="s">
        <v>30</v>
      </c>
      <c r="L3" s="127"/>
      <c r="M3" s="125" t="s">
        <v>32</v>
      </c>
      <c r="N3" s="126"/>
      <c r="O3" s="127"/>
      <c r="P3" s="129"/>
      <c r="Q3" s="131"/>
      <c r="R3" s="8"/>
      <c r="S3" s="8"/>
      <c r="T3" s="8"/>
      <c r="U3" s="8"/>
      <c r="V3" s="8"/>
      <c r="W3" s="8"/>
      <c r="X3" s="8"/>
      <c r="Y3" s="8"/>
      <c r="Z3" s="8"/>
      <c r="AA3" s="8"/>
    </row>
    <row r="4" spans="1:27" s="4" customFormat="1" ht="39.200000000000003" customHeight="1" x14ac:dyDescent="0.25">
      <c r="A4" s="135"/>
      <c r="B4" s="129"/>
      <c r="C4" s="129"/>
      <c r="D4" s="83" t="s">
        <v>33</v>
      </c>
      <c r="E4" s="84" t="s">
        <v>34</v>
      </c>
      <c r="F4" s="81" t="s">
        <v>35</v>
      </c>
      <c r="G4" s="81" t="s">
        <v>36</v>
      </c>
      <c r="H4" s="83" t="s">
        <v>37</v>
      </c>
      <c r="I4" s="129"/>
      <c r="J4" s="129"/>
      <c r="K4" s="85" t="s">
        <v>33</v>
      </c>
      <c r="L4" s="86" t="s">
        <v>34</v>
      </c>
      <c r="M4" s="87" t="s">
        <v>35</v>
      </c>
      <c r="N4" s="87" t="s">
        <v>36</v>
      </c>
      <c r="O4" s="88" t="s">
        <v>37</v>
      </c>
      <c r="P4" s="89" t="s">
        <v>38</v>
      </c>
      <c r="Q4" s="90" t="s">
        <v>38</v>
      </c>
      <c r="R4" s="8"/>
      <c r="S4" s="8"/>
      <c r="T4" s="8"/>
      <c r="U4" s="25"/>
      <c r="V4" s="8"/>
      <c r="W4" s="8"/>
      <c r="X4" s="8"/>
      <c r="Y4" s="8"/>
      <c r="Z4" s="8"/>
      <c r="AA4" s="8"/>
    </row>
    <row r="5" spans="1:27" s="4" customFormat="1" ht="30" customHeight="1" x14ac:dyDescent="0.2">
      <c r="A5" s="91" t="s">
        <v>20</v>
      </c>
      <c r="B5" s="26"/>
      <c r="C5" s="27"/>
      <c r="D5" s="27"/>
      <c r="E5" s="28"/>
      <c r="F5" s="27"/>
      <c r="G5" s="29"/>
      <c r="H5" s="27"/>
      <c r="I5" s="92" t="str">
        <f>A5</f>
        <v>Plan 1</v>
      </c>
      <c r="J5" s="30"/>
      <c r="K5" s="31"/>
      <c r="L5" s="32"/>
      <c r="M5" s="33"/>
      <c r="N5" s="34"/>
      <c r="O5" s="33"/>
      <c r="P5" s="35"/>
      <c r="Q5" s="36"/>
      <c r="R5" s="37"/>
      <c r="S5" s="8"/>
      <c r="T5" s="8"/>
      <c r="U5" s="38"/>
      <c r="V5" s="38"/>
      <c r="W5" s="8"/>
      <c r="X5" s="8"/>
      <c r="Y5" s="8"/>
      <c r="Z5" s="8"/>
      <c r="AA5" s="8"/>
    </row>
    <row r="6" spans="1:27" s="4" customFormat="1" ht="15.6" customHeight="1" x14ac:dyDescent="0.2">
      <c r="A6" s="93" t="s">
        <v>39</v>
      </c>
      <c r="B6" s="39"/>
      <c r="C6" s="40"/>
      <c r="D6" s="94" t="str">
        <f>IF(OR(C6="",C6=0),"",C6-N(F6))</f>
        <v/>
      </c>
      <c r="E6" s="95" t="str">
        <f t="shared" ref="E6:E11" si="0">IFERROR(D6/C6,"")</f>
        <v/>
      </c>
      <c r="F6" s="40"/>
      <c r="G6" s="40"/>
      <c r="H6" s="96" t="str">
        <f>IF(COUNTA(F6:G6)=0,"",N(F6)+N(G6))</f>
        <v/>
      </c>
      <c r="I6" s="97">
        <f>B6</f>
        <v>0</v>
      </c>
      <c r="J6" s="40"/>
      <c r="K6" s="94" t="str">
        <f>IF(OR(J6="",J6=0),"",J6-N(M6))</f>
        <v/>
      </c>
      <c r="L6" s="95" t="str">
        <f t="shared" ref="L6:L11" si="1">IFERROR(K6/J6,"")</f>
        <v/>
      </c>
      <c r="M6" s="40"/>
      <c r="N6" s="40"/>
      <c r="O6" s="96" t="str">
        <f>IF(COUNTA(M6:N6)=0,"",N(M6)+N(N6))</f>
        <v/>
      </c>
      <c r="P6" s="98" t="str">
        <f>IF(OR(K6="",D6=""),"",K6-D6)</f>
        <v/>
      </c>
      <c r="Q6" s="98" t="str">
        <f>IF(OR(O6="",H6=""),"",O6-H6)</f>
        <v/>
      </c>
      <c r="R6" s="37"/>
      <c r="S6" s="42"/>
      <c r="T6" s="43"/>
      <c r="U6" s="38"/>
      <c r="V6" s="44"/>
      <c r="W6" s="8"/>
      <c r="X6" s="8"/>
      <c r="Y6" s="8"/>
      <c r="Z6" s="8"/>
      <c r="AA6" s="8"/>
    </row>
    <row r="7" spans="1:27" s="4" customFormat="1" ht="15.6" customHeight="1" x14ac:dyDescent="0.2">
      <c r="A7" s="93" t="s">
        <v>49</v>
      </c>
      <c r="B7" s="39"/>
      <c r="C7" s="40"/>
      <c r="D7" s="94" t="str">
        <f>IF(OR(C7="",C7=0),"",C7-N(F7))</f>
        <v/>
      </c>
      <c r="E7" s="95" t="str">
        <f t="shared" si="0"/>
        <v/>
      </c>
      <c r="F7" s="40"/>
      <c r="G7" s="40"/>
      <c r="H7" s="96" t="str">
        <f>IF(COUNTA(F7:G7)=0,"",N(F7)+N(G7))</f>
        <v/>
      </c>
      <c r="I7" s="97">
        <f>B7</f>
        <v>0</v>
      </c>
      <c r="J7" s="40"/>
      <c r="K7" s="94" t="str">
        <f>IF(OR(J7="",J7=0),"",J7-N(M7))</f>
        <v/>
      </c>
      <c r="L7" s="95" t="str">
        <f t="shared" si="1"/>
        <v/>
      </c>
      <c r="M7" s="40"/>
      <c r="N7" s="40"/>
      <c r="O7" s="96" t="str">
        <f>IF(COUNTA(M7:N7)=0,"",N(M7)+N(N7))</f>
        <v/>
      </c>
      <c r="P7" s="98" t="str">
        <f>IF(OR(K7="",D7=""),"",K7-D7)</f>
        <v/>
      </c>
      <c r="Q7" s="98" t="str">
        <f>IF(OR(O7="",H7=""),"",O7-H7)</f>
        <v/>
      </c>
      <c r="R7" s="37"/>
      <c r="S7" s="42"/>
      <c r="T7" s="43"/>
      <c r="U7" s="38"/>
      <c r="V7" s="44"/>
      <c r="W7" s="8"/>
      <c r="X7" s="8"/>
      <c r="Y7" s="8"/>
      <c r="Z7" s="8"/>
      <c r="AA7" s="8"/>
    </row>
    <row r="8" spans="1:27" s="4" customFormat="1" ht="15.6" customHeight="1" x14ac:dyDescent="0.2">
      <c r="A8" s="93" t="s">
        <v>50</v>
      </c>
      <c r="B8" s="39"/>
      <c r="C8" s="40"/>
      <c r="D8" s="94" t="str">
        <f>IF(OR(C8="",C8=0),"",C8-N(F8))</f>
        <v/>
      </c>
      <c r="E8" s="95" t="str">
        <f t="shared" si="0"/>
        <v/>
      </c>
      <c r="F8" s="40"/>
      <c r="G8" s="40"/>
      <c r="H8" s="96" t="str">
        <f>IF(COUNTA(F8:G8)=0,"",N(F8)+N(G8))</f>
        <v/>
      </c>
      <c r="I8" s="97">
        <f>B8</f>
        <v>0</v>
      </c>
      <c r="J8" s="40"/>
      <c r="K8" s="94" t="str">
        <f>IF(OR(J8="",J8=0),"",J8-N(M8))</f>
        <v/>
      </c>
      <c r="L8" s="95" t="str">
        <f t="shared" si="1"/>
        <v/>
      </c>
      <c r="M8" s="40"/>
      <c r="N8" s="40"/>
      <c r="O8" s="96" t="str">
        <f>IF(COUNTA(M8:N8)=0,"",N(M8)+N(N8))</f>
        <v/>
      </c>
      <c r="P8" s="98" t="str">
        <f>IF(OR(K8="",D8=""),"",K8-D8)</f>
        <v/>
      </c>
      <c r="Q8" s="98" t="str">
        <f>IF(OR(O8="",H8=""),"",O8-H8)</f>
        <v/>
      </c>
      <c r="R8" s="37"/>
      <c r="S8" s="42"/>
      <c r="T8" s="43"/>
      <c r="U8" s="38"/>
      <c r="V8" s="44"/>
      <c r="W8" s="8"/>
      <c r="X8" s="8"/>
      <c r="Y8" s="8"/>
      <c r="Z8" s="8"/>
      <c r="AA8" s="8"/>
    </row>
    <row r="9" spans="1:27" s="4" customFormat="1" ht="15.6" customHeight="1" x14ac:dyDescent="0.2">
      <c r="A9" s="93" t="s">
        <v>41</v>
      </c>
      <c r="B9" s="39"/>
      <c r="C9" s="40"/>
      <c r="D9" s="94" t="str">
        <f>IF(OR(C9="",C9=0),"",C9-N(F9))</f>
        <v/>
      </c>
      <c r="E9" s="95" t="str">
        <f t="shared" si="0"/>
        <v/>
      </c>
      <c r="F9" s="40"/>
      <c r="G9" s="40"/>
      <c r="H9" s="96" t="str">
        <f>IF(COUNTA(F9:G9)=0,"",N(F9)+N(G9))</f>
        <v/>
      </c>
      <c r="I9" s="97">
        <f>B9</f>
        <v>0</v>
      </c>
      <c r="J9" s="40"/>
      <c r="K9" s="94" t="str">
        <f>IF(OR(J9="",J9=0),"",J9-N(M9))</f>
        <v/>
      </c>
      <c r="L9" s="95" t="str">
        <f t="shared" si="1"/>
        <v/>
      </c>
      <c r="M9" s="40"/>
      <c r="N9" s="40"/>
      <c r="O9" s="96" t="str">
        <f>IF(COUNTA(M9:N9)=0,"",N(M9)+N(N9))</f>
        <v/>
      </c>
      <c r="P9" s="98" t="str">
        <f>IF(OR(K9="",D9=""),"",K9-D9)</f>
        <v/>
      </c>
      <c r="Q9" s="98" t="str">
        <f>IF(OR(O9="",H9=""),"",O9-H9)</f>
        <v/>
      </c>
      <c r="R9" s="37"/>
      <c r="S9" s="42"/>
      <c r="T9" s="43"/>
      <c r="U9" s="8"/>
      <c r="V9" s="8"/>
      <c r="W9" s="8"/>
      <c r="X9" s="8"/>
      <c r="Y9" s="8"/>
      <c r="Z9" s="8"/>
      <c r="AA9" s="8"/>
    </row>
    <row r="10" spans="1:27" s="4" customFormat="1" ht="15.6" customHeight="1" x14ac:dyDescent="0.2">
      <c r="A10" s="93" t="s">
        <v>42</v>
      </c>
      <c r="B10" s="39"/>
      <c r="C10" s="40"/>
      <c r="D10" s="99" t="str">
        <f>IF(OR(C10="",C10=0),"",C10-N(F10))</f>
        <v/>
      </c>
      <c r="E10" s="100" t="str">
        <f t="shared" si="0"/>
        <v/>
      </c>
      <c r="F10" s="40"/>
      <c r="G10" s="40"/>
      <c r="H10" s="101" t="str">
        <f>IF(COUNTA(F10:G10)=0,"",N(F10)+N(G10))</f>
        <v/>
      </c>
      <c r="I10" s="102">
        <f>B10</f>
        <v>0</v>
      </c>
      <c r="J10" s="40"/>
      <c r="K10" s="99" t="str">
        <f>IF(OR(J10="",J10=0),"",J10-N(M10))</f>
        <v/>
      </c>
      <c r="L10" s="100" t="str">
        <f t="shared" si="1"/>
        <v/>
      </c>
      <c r="M10" s="40"/>
      <c r="N10" s="40"/>
      <c r="O10" s="101" t="str">
        <f>IF(COUNTA(M10:N10)=0,"",N(M10)+N(N10))</f>
        <v/>
      </c>
      <c r="P10" s="98" t="str">
        <f>IF(OR(K10="",D10=""),"",K10-D10)</f>
        <v/>
      </c>
      <c r="Q10" s="98" t="str">
        <f>IF(OR(O10="",H10=""),"",O10-H10)</f>
        <v/>
      </c>
      <c r="R10" s="37"/>
      <c r="S10" s="42"/>
      <c r="T10" s="43"/>
      <c r="U10" s="8"/>
      <c r="V10" s="8"/>
      <c r="W10" s="8"/>
      <c r="X10" s="8"/>
      <c r="Y10" s="8"/>
      <c r="Z10" s="8"/>
      <c r="AA10" s="8"/>
    </row>
    <row r="11" spans="1:27" s="4" customFormat="1" ht="15.6" customHeight="1" x14ac:dyDescent="0.2">
      <c r="A11" s="103" t="s">
        <v>43</v>
      </c>
      <c r="B11" s="104">
        <f>SUM(B6:B10)</f>
        <v>0</v>
      </c>
      <c r="C11" s="105">
        <f>SUMPRODUCT(B6:B10,C6:C10)</f>
        <v>0</v>
      </c>
      <c r="D11" s="105">
        <f>SUMPRODUCT(B6:B10,D6:D10)</f>
        <v>0</v>
      </c>
      <c r="E11" s="95" t="str">
        <f t="shared" si="0"/>
        <v/>
      </c>
      <c r="F11" s="105">
        <f>SUMPRODUCT(B6:B10,F6:F10)</f>
        <v>0</v>
      </c>
      <c r="G11" s="105">
        <f>SUMPRODUCT(B6:B10,G6:G10)</f>
        <v>0</v>
      </c>
      <c r="H11" s="105">
        <f>SUMPRODUCT(B6:B10,H6:H10)</f>
        <v>0</v>
      </c>
      <c r="I11" s="104">
        <f>SUM(I6:I10)</f>
        <v>0</v>
      </c>
      <c r="J11" s="105">
        <f>SUMPRODUCT(I6:I10,J6:J10)</f>
        <v>0</v>
      </c>
      <c r="K11" s="105">
        <f>SUMPRODUCT(I6:I10,K6:K10)</f>
        <v>0</v>
      </c>
      <c r="L11" s="95" t="str">
        <f t="shared" si="1"/>
        <v/>
      </c>
      <c r="M11" s="105">
        <f>SUMPRODUCT(I6:I10,M6:M10)</f>
        <v>0</v>
      </c>
      <c r="N11" s="105">
        <f>SUMPRODUCT(I6:I10,N6:N10)</f>
        <v>0</v>
      </c>
      <c r="O11" s="105">
        <f>SUMPRODUCT(I6:I10,O6:O10)</f>
        <v>0</v>
      </c>
      <c r="P11" s="46"/>
      <c r="Q11" s="46"/>
      <c r="R11" s="8"/>
      <c r="S11" s="8"/>
      <c r="T11" s="8"/>
      <c r="U11" s="8"/>
      <c r="V11" s="8"/>
      <c r="W11" s="8"/>
      <c r="X11" s="8"/>
      <c r="Y11" s="8"/>
      <c r="Z11" s="8"/>
      <c r="AA11" s="8"/>
    </row>
    <row r="12" spans="1:27" s="4" customFormat="1" ht="15.6" customHeight="1" x14ac:dyDescent="0.2">
      <c r="A12" s="103" t="s">
        <v>44</v>
      </c>
      <c r="B12" s="45"/>
      <c r="C12" s="105">
        <f>C11*12</f>
        <v>0</v>
      </c>
      <c r="D12" s="105">
        <f>D11*12</f>
        <v>0</v>
      </c>
      <c r="E12" s="41"/>
      <c r="F12" s="105">
        <f>F11*12</f>
        <v>0</v>
      </c>
      <c r="G12" s="105">
        <f>G11*12</f>
        <v>0</v>
      </c>
      <c r="H12" s="105">
        <f>H11*12</f>
        <v>0</v>
      </c>
      <c r="I12" s="45"/>
      <c r="J12" s="105">
        <f>J11*12</f>
        <v>0</v>
      </c>
      <c r="K12" s="105">
        <f>K11*12</f>
        <v>0</v>
      </c>
      <c r="L12" s="41"/>
      <c r="M12" s="105">
        <f>M11*12</f>
        <v>0</v>
      </c>
      <c r="N12" s="105">
        <f>N11*12</f>
        <v>0</v>
      </c>
      <c r="O12" s="105">
        <f>O11*12</f>
        <v>0</v>
      </c>
      <c r="P12" s="46"/>
      <c r="Q12" s="46"/>
      <c r="R12" s="8"/>
      <c r="S12" s="8"/>
      <c r="T12" s="8"/>
      <c r="U12" s="8"/>
      <c r="V12" s="8"/>
      <c r="W12" s="8"/>
      <c r="X12" s="8"/>
      <c r="Y12" s="8"/>
      <c r="Z12" s="8"/>
      <c r="AA12" s="8"/>
    </row>
    <row r="13" spans="1:27" s="4" customFormat="1" ht="15.6" customHeight="1" x14ac:dyDescent="0.2">
      <c r="A13" s="103" t="s">
        <v>45</v>
      </c>
      <c r="B13" s="45"/>
      <c r="C13" s="106" t="str">
        <f>IFERROR(C11/B11,"")</f>
        <v/>
      </c>
      <c r="D13" s="106" t="str">
        <f>IFERROR(D11/B11,"")</f>
        <v/>
      </c>
      <c r="E13" s="47"/>
      <c r="F13" s="106" t="str">
        <f>IFERROR(F11/B11,"")</f>
        <v/>
      </c>
      <c r="G13" s="106" t="str">
        <f>IFERROR(G11/B11,"")</f>
        <v/>
      </c>
      <c r="H13" s="106" t="str">
        <f>IFERROR(H11/B11,"")</f>
        <v/>
      </c>
      <c r="I13" s="45"/>
      <c r="J13" s="106" t="str">
        <f>IFERROR(J11/I11,"")</f>
        <v/>
      </c>
      <c r="K13" s="106" t="str">
        <f>IFERROR(K11/I11,"")</f>
        <v/>
      </c>
      <c r="L13" s="47"/>
      <c r="M13" s="106" t="str">
        <f>IFERROR(M11/I11,"")</f>
        <v/>
      </c>
      <c r="N13" s="106" t="str">
        <f>IFERROR(N11/I11,"")</f>
        <v/>
      </c>
      <c r="O13" s="106" t="str">
        <f>IFERROR(O11/I11,"")</f>
        <v/>
      </c>
      <c r="P13" s="46"/>
      <c r="Q13" s="46"/>
      <c r="R13" s="8"/>
      <c r="S13" s="8"/>
      <c r="T13" s="48"/>
      <c r="U13" s="8"/>
      <c r="V13" s="8"/>
      <c r="W13" s="8"/>
      <c r="X13" s="8"/>
      <c r="Y13" s="8"/>
      <c r="Z13" s="8"/>
      <c r="AA13" s="8"/>
    </row>
    <row r="14" spans="1:27" s="4" customFormat="1" ht="15.6" customHeight="1" thickBot="1" x14ac:dyDescent="0.25">
      <c r="A14" s="103" t="s">
        <v>46</v>
      </c>
      <c r="B14" s="45"/>
      <c r="C14" s="49"/>
      <c r="D14" s="50"/>
      <c r="E14" s="51"/>
      <c r="F14" s="50"/>
      <c r="G14" s="50"/>
      <c r="H14" s="50"/>
      <c r="I14" s="45"/>
      <c r="J14" s="107" t="str">
        <f>IFERROR(J13/C13-1,"")</f>
        <v/>
      </c>
      <c r="K14" s="107" t="str">
        <f>IFERROR(K13/D13-1,"")</f>
        <v/>
      </c>
      <c r="L14" s="49"/>
      <c r="M14" s="107" t="str">
        <f>IFERROR(M13/F13-1,"")</f>
        <v/>
      </c>
      <c r="N14" s="49"/>
      <c r="O14" s="107" t="str">
        <f>IFERROR(O13/H13-1,"")</f>
        <v/>
      </c>
      <c r="P14" s="52"/>
      <c r="Q14" s="52"/>
      <c r="R14" s="8"/>
      <c r="S14" s="8"/>
      <c r="T14" s="8"/>
      <c r="U14" s="8"/>
      <c r="V14" s="8"/>
      <c r="W14" s="8"/>
      <c r="X14" s="8"/>
      <c r="Y14" s="8"/>
      <c r="Z14" s="8"/>
      <c r="AA14" s="8"/>
    </row>
    <row r="15" spans="1:27" s="4" customFormat="1" ht="29.25" customHeight="1" x14ac:dyDescent="0.2">
      <c r="A15" s="91" t="s">
        <v>21</v>
      </c>
      <c r="B15" s="53"/>
      <c r="C15" s="27"/>
      <c r="D15" s="27"/>
      <c r="E15" s="28"/>
      <c r="F15" s="54"/>
      <c r="G15" s="29"/>
      <c r="H15" s="54"/>
      <c r="I15" s="92" t="str">
        <f>A15</f>
        <v>Plan 2</v>
      </c>
      <c r="J15" s="30"/>
      <c r="K15" s="31"/>
      <c r="L15" s="32"/>
      <c r="M15" s="33"/>
      <c r="N15" s="34"/>
      <c r="O15" s="33"/>
      <c r="P15" s="35"/>
      <c r="Q15" s="36"/>
      <c r="R15" s="8"/>
      <c r="S15" s="8"/>
      <c r="T15" s="8"/>
      <c r="U15" s="38"/>
      <c r="V15" s="38"/>
      <c r="W15" s="55"/>
      <c r="X15" s="8"/>
      <c r="Y15" s="8"/>
      <c r="Z15" s="8"/>
      <c r="AA15" s="8"/>
    </row>
    <row r="16" spans="1:27" s="4" customFormat="1" ht="15.6" customHeight="1" x14ac:dyDescent="0.2">
      <c r="A16" s="93" t="s">
        <v>39</v>
      </c>
      <c r="B16" s="39"/>
      <c r="C16" s="40"/>
      <c r="D16" s="94" t="str">
        <f>IF(OR(C16="",C16=0),"",C16-N(F16))</f>
        <v/>
      </c>
      <c r="E16" s="95" t="str">
        <f t="shared" ref="E16:E21" si="2">IFERROR(D16/C16,"")</f>
        <v/>
      </c>
      <c r="F16" s="40"/>
      <c r="G16" s="40"/>
      <c r="H16" s="96" t="str">
        <f>IF(COUNTA(F16:G16)=0,"",N(F16)+N(G16))</f>
        <v/>
      </c>
      <c r="I16" s="97">
        <f>B16</f>
        <v>0</v>
      </c>
      <c r="J16" s="40"/>
      <c r="K16" s="94" t="str">
        <f>IF(OR(J16="",J16=0),"",J16-N(M16))</f>
        <v/>
      </c>
      <c r="L16" s="95" t="str">
        <f t="shared" ref="L16:L21" si="3">IFERROR(K16/J16,"")</f>
        <v/>
      </c>
      <c r="M16" s="40"/>
      <c r="N16" s="40"/>
      <c r="O16" s="96" t="str">
        <f>IF(COUNTA(M16:N16)=0,"",N(M16)+N(N16))</f>
        <v/>
      </c>
      <c r="P16" s="98" t="str">
        <f>IF(OR(K16="",D16=""),"",K16-D16)</f>
        <v/>
      </c>
      <c r="Q16" s="98" t="str">
        <f>IF(OR(O16="",H16=""),"",O16-H16)</f>
        <v/>
      </c>
      <c r="R16" s="8"/>
      <c r="S16" s="56"/>
      <c r="T16" s="56"/>
      <c r="U16" s="38"/>
      <c r="V16" s="38"/>
      <c r="W16" s="8"/>
      <c r="X16" s="8"/>
      <c r="Y16" s="8"/>
      <c r="Z16" s="8"/>
      <c r="AA16" s="8"/>
    </row>
    <row r="17" spans="1:27" s="4" customFormat="1" ht="15.6" customHeight="1" x14ac:dyDescent="0.2">
      <c r="A17" s="93" t="s">
        <v>49</v>
      </c>
      <c r="B17" s="39"/>
      <c r="C17" s="40"/>
      <c r="D17" s="94" t="str">
        <f>IF(OR(C17="",C17=0),"",C17-N(F17))</f>
        <v/>
      </c>
      <c r="E17" s="95" t="str">
        <f t="shared" si="2"/>
        <v/>
      </c>
      <c r="F17" s="40"/>
      <c r="G17" s="40"/>
      <c r="H17" s="96" t="str">
        <f>IF(COUNTA(F17:G17)=0,"",N(F17)+N(G17))</f>
        <v/>
      </c>
      <c r="I17" s="97">
        <f>B17</f>
        <v>0</v>
      </c>
      <c r="J17" s="40"/>
      <c r="K17" s="94" t="str">
        <f>IF(OR(J17="",J17=0),"",J17-N(M17))</f>
        <v/>
      </c>
      <c r="L17" s="95" t="str">
        <f t="shared" si="3"/>
        <v/>
      </c>
      <c r="M17" s="40"/>
      <c r="N17" s="40"/>
      <c r="O17" s="96" t="str">
        <f>IF(COUNTA(M17:N17)=0,"",N(M17)+N(N17))</f>
        <v/>
      </c>
      <c r="P17" s="98" t="str">
        <f>IF(OR(K17="",D17=""),"",K17-D17)</f>
        <v/>
      </c>
      <c r="Q17" s="98" t="str">
        <f>IF(OR(O17="",H17=""),"",O17-H17)</f>
        <v/>
      </c>
      <c r="R17" s="8"/>
      <c r="S17" s="56"/>
      <c r="T17" s="56"/>
      <c r="U17" s="38"/>
      <c r="V17" s="38"/>
      <c r="W17" s="8"/>
      <c r="X17" s="8"/>
      <c r="Y17" s="8"/>
      <c r="Z17" s="8"/>
      <c r="AA17" s="8"/>
    </row>
    <row r="18" spans="1:27" s="4" customFormat="1" ht="15.6" customHeight="1" x14ac:dyDescent="0.2">
      <c r="A18" s="93" t="s">
        <v>50</v>
      </c>
      <c r="B18" s="39"/>
      <c r="C18" s="40"/>
      <c r="D18" s="94" t="str">
        <f>IF(OR(C18="",C18=0),"",C18-N(F18))</f>
        <v/>
      </c>
      <c r="E18" s="95" t="str">
        <f t="shared" si="2"/>
        <v/>
      </c>
      <c r="F18" s="40"/>
      <c r="G18" s="40"/>
      <c r="H18" s="96" t="str">
        <f>IF(COUNTA(F18:G18)=0,"",N(F18)+N(G18))</f>
        <v/>
      </c>
      <c r="I18" s="97">
        <f>B18</f>
        <v>0</v>
      </c>
      <c r="J18" s="40"/>
      <c r="K18" s="94" t="str">
        <f>IF(OR(J18="",J18=0),"",J18-N(M18))</f>
        <v/>
      </c>
      <c r="L18" s="95" t="str">
        <f t="shared" si="3"/>
        <v/>
      </c>
      <c r="M18" s="40"/>
      <c r="N18" s="40"/>
      <c r="O18" s="96" t="str">
        <f>IF(COUNTA(M18:N18)=0,"",N(M18)+N(N18))</f>
        <v/>
      </c>
      <c r="P18" s="98" t="str">
        <f>IF(OR(K18="",D18=""),"",K18-D18)</f>
        <v/>
      </c>
      <c r="Q18" s="98" t="str">
        <f>IF(OR(O18="",H18=""),"",O18-H18)</f>
        <v/>
      </c>
      <c r="R18" s="8"/>
      <c r="S18" s="56"/>
      <c r="T18" s="56"/>
      <c r="U18" s="38"/>
      <c r="V18" s="38"/>
      <c r="W18" s="8"/>
      <c r="X18" s="8"/>
      <c r="Y18" s="8"/>
      <c r="Z18" s="8"/>
      <c r="AA18" s="8"/>
    </row>
    <row r="19" spans="1:27" s="4" customFormat="1" ht="15.6" customHeight="1" x14ac:dyDescent="0.2">
      <c r="A19" s="93" t="s">
        <v>41</v>
      </c>
      <c r="B19" s="39"/>
      <c r="C19" s="40"/>
      <c r="D19" s="94" t="str">
        <f>IF(OR(C19="",C19=0),"",C19-N(F19))</f>
        <v/>
      </c>
      <c r="E19" s="95" t="str">
        <f t="shared" si="2"/>
        <v/>
      </c>
      <c r="F19" s="40"/>
      <c r="G19" s="40"/>
      <c r="H19" s="96" t="str">
        <f>IF(COUNTA(F19:G19)=0,"",N(F19)+N(G19))</f>
        <v/>
      </c>
      <c r="I19" s="97">
        <f>B19</f>
        <v>0</v>
      </c>
      <c r="J19" s="40"/>
      <c r="K19" s="94" t="str">
        <f>IF(OR(J19="",J19=0),"",J19-N(M19))</f>
        <v/>
      </c>
      <c r="L19" s="95" t="str">
        <f t="shared" si="3"/>
        <v/>
      </c>
      <c r="M19" s="40"/>
      <c r="N19" s="40"/>
      <c r="O19" s="96" t="str">
        <f>IF(COUNTA(M19:N19)=0,"",N(M19)+N(N19))</f>
        <v/>
      </c>
      <c r="P19" s="98" t="str">
        <f>IF(OR(K19="",D19=""),"",K19-D19)</f>
        <v/>
      </c>
      <c r="Q19" s="98" t="str">
        <f>IF(OR(O19="",H19=""),"",O19-H19)</f>
        <v/>
      </c>
      <c r="R19" s="37"/>
      <c r="S19" s="56"/>
      <c r="T19" s="56"/>
      <c r="U19" s="38"/>
      <c r="V19" s="38"/>
      <c r="W19" s="8"/>
      <c r="X19" s="8"/>
      <c r="Y19" s="8"/>
      <c r="Z19" s="8"/>
      <c r="AA19" s="8"/>
    </row>
    <row r="20" spans="1:27" ht="18" customHeight="1" x14ac:dyDescent="0.2">
      <c r="A20" s="93" t="s">
        <v>42</v>
      </c>
      <c r="B20" s="39"/>
      <c r="C20" s="40"/>
      <c r="D20" s="99" t="str">
        <f>IF(OR(C20="",C20=0),"",C20-N(F20))</f>
        <v/>
      </c>
      <c r="E20" s="100" t="str">
        <f t="shared" si="2"/>
        <v/>
      </c>
      <c r="F20" s="40"/>
      <c r="G20" s="40"/>
      <c r="H20" s="101" t="str">
        <f>IF(COUNTA(F20:G20)=0,"",N(F20)+N(G20))</f>
        <v/>
      </c>
      <c r="I20" s="102">
        <f>B20</f>
        <v>0</v>
      </c>
      <c r="J20" s="40"/>
      <c r="K20" s="99" t="str">
        <f>IF(OR(J20="",J20=0),"",J20-N(M20))</f>
        <v/>
      </c>
      <c r="L20" s="100" t="str">
        <f t="shared" si="3"/>
        <v/>
      </c>
      <c r="M20" s="40"/>
      <c r="N20" s="40"/>
      <c r="O20" s="101" t="str">
        <f>IF(COUNTA(M20:N20)=0,"",N(M20)+N(N20))</f>
        <v/>
      </c>
      <c r="P20" s="98" t="str">
        <f>IF(OR(K20="",D20=""),"",K20-D20)</f>
        <v/>
      </c>
      <c r="Q20" s="98" t="str">
        <f>IF(OR(O20="",H20=""),"",O20-H20)</f>
        <v/>
      </c>
      <c r="R20" s="37"/>
      <c r="S20" s="56"/>
      <c r="T20" s="57"/>
      <c r="U20" s="58"/>
      <c r="V20" s="58"/>
      <c r="W20" s="8"/>
      <c r="X20" s="8"/>
      <c r="Y20" s="8"/>
      <c r="Z20" s="8"/>
      <c r="AA20" s="8"/>
    </row>
    <row r="21" spans="1:27" s="4" customFormat="1" ht="15.6" customHeight="1" x14ac:dyDescent="0.2">
      <c r="A21" s="103" t="s">
        <v>43</v>
      </c>
      <c r="B21" s="104">
        <f>SUM(B16:B20)</f>
        <v>0</v>
      </c>
      <c r="C21" s="105">
        <f>SUMPRODUCT(B16:B20,C16:C20)</f>
        <v>0</v>
      </c>
      <c r="D21" s="105">
        <f>SUMPRODUCT(B16:B20,D16:D20)</f>
        <v>0</v>
      </c>
      <c r="E21" s="95" t="str">
        <f t="shared" si="2"/>
        <v/>
      </c>
      <c r="F21" s="105">
        <f>SUMPRODUCT(B16:B20,F16:F20)</f>
        <v>0</v>
      </c>
      <c r="G21" s="105">
        <f>SUMPRODUCT(B16:B20,G16:G20)</f>
        <v>0</v>
      </c>
      <c r="H21" s="105">
        <f>SUMPRODUCT(B16:B20,H16:H20)</f>
        <v>0</v>
      </c>
      <c r="I21" s="104">
        <f>SUM(I16:I20)</f>
        <v>0</v>
      </c>
      <c r="J21" s="105">
        <f>SUMPRODUCT(I16:I20,J16:J20)</f>
        <v>0</v>
      </c>
      <c r="K21" s="105">
        <f>SUMPRODUCT(I16:I20,K16:K20)</f>
        <v>0</v>
      </c>
      <c r="L21" s="95" t="str">
        <f t="shared" si="3"/>
        <v/>
      </c>
      <c r="M21" s="105">
        <f>SUMPRODUCT(I16:I20,M16:M20)</f>
        <v>0</v>
      </c>
      <c r="N21" s="105">
        <f>SUMPRODUCT(I16:I20,N16:N20)</f>
        <v>0</v>
      </c>
      <c r="O21" s="105">
        <f>SUMPRODUCT(I16:I20,O16:O20)</f>
        <v>0</v>
      </c>
      <c r="P21" s="46"/>
      <c r="Q21" s="46"/>
      <c r="R21" s="37"/>
      <c r="S21" s="56"/>
      <c r="T21" s="56"/>
      <c r="U21" s="38"/>
      <c r="V21" s="38"/>
      <c r="W21" s="8"/>
      <c r="X21" s="8"/>
      <c r="Y21" s="8"/>
      <c r="Z21" s="8"/>
      <c r="AA21" s="8"/>
    </row>
    <row r="22" spans="1:27" s="4" customFormat="1" ht="15.6" customHeight="1" x14ac:dyDescent="0.2">
      <c r="A22" s="103" t="s">
        <v>44</v>
      </c>
      <c r="B22" s="45"/>
      <c r="C22" s="105">
        <f>C21*12</f>
        <v>0</v>
      </c>
      <c r="D22" s="105">
        <f>D21*12</f>
        <v>0</v>
      </c>
      <c r="E22" s="41"/>
      <c r="F22" s="105">
        <f>F21*12</f>
        <v>0</v>
      </c>
      <c r="G22" s="105">
        <f>G21*12</f>
        <v>0</v>
      </c>
      <c r="H22" s="105">
        <f>H21*12</f>
        <v>0</v>
      </c>
      <c r="I22" s="45"/>
      <c r="J22" s="105">
        <f>J21*12</f>
        <v>0</v>
      </c>
      <c r="K22" s="105">
        <f>K21*12</f>
        <v>0</v>
      </c>
      <c r="L22" s="41"/>
      <c r="M22" s="105">
        <f>M21*12</f>
        <v>0</v>
      </c>
      <c r="N22" s="105">
        <f>N21*12</f>
        <v>0</v>
      </c>
      <c r="O22" s="105">
        <f>O21*12</f>
        <v>0</v>
      </c>
      <c r="P22" s="46"/>
      <c r="Q22" s="46"/>
      <c r="R22" s="37"/>
      <c r="S22" s="8"/>
      <c r="T22" s="48"/>
      <c r="U22" s="38"/>
      <c r="V22" s="38"/>
      <c r="W22" s="8"/>
      <c r="X22" s="8"/>
      <c r="Y22" s="8"/>
      <c r="Z22" s="8"/>
      <c r="AA22" s="8"/>
    </row>
    <row r="23" spans="1:27" s="4" customFormat="1" ht="15.6" customHeight="1" x14ac:dyDescent="0.2">
      <c r="A23" s="103" t="s">
        <v>45</v>
      </c>
      <c r="B23" s="45"/>
      <c r="C23" s="106" t="str">
        <f>IFERROR(C21/B21,"")</f>
        <v/>
      </c>
      <c r="D23" s="106" t="str">
        <f>IFERROR(D21/B21,"")</f>
        <v/>
      </c>
      <c r="E23" s="47"/>
      <c r="F23" s="106" t="str">
        <f>IFERROR(F21/B21,"")</f>
        <v/>
      </c>
      <c r="G23" s="106" t="str">
        <f>IFERROR(G21/B21,"")</f>
        <v/>
      </c>
      <c r="H23" s="106" t="str">
        <f>IFERROR(H21/B21,"")</f>
        <v/>
      </c>
      <c r="I23" s="45"/>
      <c r="J23" s="106" t="str">
        <f>IFERROR(J21/I21,"")</f>
        <v/>
      </c>
      <c r="K23" s="106" t="str">
        <f>IFERROR(K21/I21,"")</f>
        <v/>
      </c>
      <c r="L23" s="47"/>
      <c r="M23" s="106" t="str">
        <f>IFERROR(M21/I21,"")</f>
        <v/>
      </c>
      <c r="N23" s="106" t="str">
        <f>IFERROR(N21/I21,"")</f>
        <v/>
      </c>
      <c r="O23" s="106" t="str">
        <f>IFERROR(O21/I21,"")</f>
        <v/>
      </c>
      <c r="P23" s="46"/>
      <c r="Q23" s="46"/>
      <c r="R23" s="37"/>
      <c r="S23" s="8"/>
      <c r="T23" s="38"/>
      <c r="U23" s="38"/>
      <c r="V23" s="38"/>
      <c r="W23" s="8"/>
      <c r="X23" s="8"/>
      <c r="Y23" s="8"/>
      <c r="Z23" s="8"/>
      <c r="AA23" s="8"/>
    </row>
    <row r="24" spans="1:27" s="4" customFormat="1" ht="15.6" customHeight="1" thickBot="1" x14ac:dyDescent="0.25">
      <c r="A24" s="103" t="s">
        <v>46</v>
      </c>
      <c r="B24" s="45"/>
      <c r="C24" s="49"/>
      <c r="D24" s="50"/>
      <c r="E24" s="51"/>
      <c r="F24" s="50"/>
      <c r="G24" s="50"/>
      <c r="H24" s="50"/>
      <c r="I24" s="45"/>
      <c r="J24" s="107" t="str">
        <f>IFERROR(J23/C23-1,"")</f>
        <v/>
      </c>
      <c r="K24" s="107" t="str">
        <f>IFERROR(K23/D23-1,"")</f>
        <v/>
      </c>
      <c r="L24" s="49"/>
      <c r="M24" s="107" t="str">
        <f>IFERROR(M23/F23-1,"")</f>
        <v/>
      </c>
      <c r="N24" s="49"/>
      <c r="O24" s="107" t="str">
        <f>IFERROR(O23/H23-1,"")</f>
        <v/>
      </c>
      <c r="P24" s="52"/>
      <c r="Q24" s="52"/>
      <c r="R24" s="37"/>
      <c r="S24" s="8"/>
      <c r="T24" s="38"/>
      <c r="U24" s="38"/>
      <c r="V24" s="38"/>
      <c r="W24" s="8"/>
      <c r="X24" s="8"/>
      <c r="Y24" s="8"/>
      <c r="Z24" s="8"/>
      <c r="AA24" s="8"/>
    </row>
    <row r="25" spans="1:27" s="4" customFormat="1" ht="29.25" customHeight="1" x14ac:dyDescent="0.2">
      <c r="A25" s="91" t="s">
        <v>22</v>
      </c>
      <c r="B25" s="53"/>
      <c r="C25" s="27"/>
      <c r="D25" s="27"/>
      <c r="E25" s="28"/>
      <c r="F25" s="54"/>
      <c r="G25" s="29"/>
      <c r="H25" s="54"/>
      <c r="I25" s="92" t="str">
        <f>A25</f>
        <v>Plan 3</v>
      </c>
      <c r="J25" s="30"/>
      <c r="K25" s="31"/>
      <c r="L25" s="32"/>
      <c r="M25" s="33"/>
      <c r="N25" s="34"/>
      <c r="O25" s="33"/>
      <c r="P25" s="35"/>
      <c r="Q25" s="36"/>
      <c r="R25" s="37"/>
      <c r="S25" s="8"/>
      <c r="T25" s="38"/>
      <c r="U25" s="38"/>
      <c r="V25" s="38"/>
      <c r="W25" s="8"/>
      <c r="X25" s="8"/>
      <c r="Y25" s="8"/>
      <c r="Z25" s="8"/>
      <c r="AA25" s="8"/>
    </row>
    <row r="26" spans="1:27" s="4" customFormat="1" ht="15.6" customHeight="1" x14ac:dyDescent="0.2">
      <c r="A26" s="93" t="s">
        <v>39</v>
      </c>
      <c r="B26" s="39"/>
      <c r="C26" s="40"/>
      <c r="D26" s="94" t="str">
        <f>IF(OR(C26="",C26=0),"",C26-N(F26))</f>
        <v/>
      </c>
      <c r="E26" s="95" t="str">
        <f t="shared" ref="E26:E31" si="4">IFERROR(D26/C26,"")</f>
        <v/>
      </c>
      <c r="F26" s="40"/>
      <c r="G26" s="40"/>
      <c r="H26" s="96" t="str">
        <f>IF(COUNTA(F26:G26)=0,"",N(F26)+N(G26))</f>
        <v/>
      </c>
      <c r="I26" s="97">
        <f>B26</f>
        <v>0</v>
      </c>
      <c r="J26" s="40"/>
      <c r="K26" s="94" t="str">
        <f>IF(OR(J26="",J26=0),"",J26-N(M26))</f>
        <v/>
      </c>
      <c r="L26" s="95" t="str">
        <f t="shared" ref="L26:L31" si="5">IFERROR(K26/J26,"")</f>
        <v/>
      </c>
      <c r="M26" s="40"/>
      <c r="N26" s="40"/>
      <c r="O26" s="96" t="str">
        <f>IF(COUNTA(M26:N26)=0,"",N(M26)+N(N26))</f>
        <v/>
      </c>
      <c r="P26" s="98" t="str">
        <f>IF(OR(K26="",D26=""),"",K26-D26)</f>
        <v/>
      </c>
      <c r="Q26" s="98" t="str">
        <f>IF(OR(O26="",H26=""),"",O26-H26)</f>
        <v/>
      </c>
      <c r="R26" s="37"/>
      <c r="S26" s="8"/>
      <c r="T26" s="38"/>
      <c r="U26" s="38"/>
      <c r="V26" s="38"/>
      <c r="W26" s="8"/>
      <c r="X26" s="8"/>
      <c r="Y26" s="8"/>
      <c r="Z26" s="8"/>
      <c r="AA26" s="8"/>
    </row>
    <row r="27" spans="1:27" s="4" customFormat="1" ht="15.6" customHeight="1" x14ac:dyDescent="0.2">
      <c r="A27" s="93" t="s">
        <v>49</v>
      </c>
      <c r="B27" s="39"/>
      <c r="C27" s="40"/>
      <c r="D27" s="94" t="str">
        <f>IF(OR(C27="",C27=0),"",C27-N(F27))</f>
        <v/>
      </c>
      <c r="E27" s="95" t="str">
        <f t="shared" si="4"/>
        <v/>
      </c>
      <c r="F27" s="40"/>
      <c r="G27" s="40"/>
      <c r="H27" s="96" t="str">
        <f>IF(COUNTA(F27:G27)=0,"",N(F27)+N(G27))</f>
        <v/>
      </c>
      <c r="I27" s="97">
        <f>B27</f>
        <v>0</v>
      </c>
      <c r="J27" s="40"/>
      <c r="K27" s="94" t="str">
        <f>IF(OR(J27="",J27=0),"",J27-N(M27))</f>
        <v/>
      </c>
      <c r="L27" s="95" t="str">
        <f t="shared" si="5"/>
        <v/>
      </c>
      <c r="M27" s="40"/>
      <c r="N27" s="40"/>
      <c r="O27" s="96" t="str">
        <f>IF(COUNTA(M27:N27)=0,"",N(M27)+N(N27))</f>
        <v/>
      </c>
      <c r="P27" s="98" t="str">
        <f>IF(OR(K27="",D27=""),"",K27-D27)</f>
        <v/>
      </c>
      <c r="Q27" s="98" t="str">
        <f>IF(OR(O27="",H27=""),"",O27-H27)</f>
        <v/>
      </c>
      <c r="R27" s="37"/>
      <c r="S27" s="8"/>
      <c r="T27" s="38"/>
      <c r="U27" s="38"/>
      <c r="V27" s="38"/>
      <c r="W27" s="8"/>
      <c r="X27" s="8"/>
      <c r="Y27" s="8"/>
      <c r="Z27" s="8"/>
      <c r="AA27" s="8"/>
    </row>
    <row r="28" spans="1:27" s="4" customFormat="1" ht="15.6" customHeight="1" x14ac:dyDescent="0.2">
      <c r="A28" s="93" t="s">
        <v>50</v>
      </c>
      <c r="B28" s="39"/>
      <c r="C28" s="40"/>
      <c r="D28" s="94" t="str">
        <f>IF(OR(C28="",C28=0),"",C28-N(F28))</f>
        <v/>
      </c>
      <c r="E28" s="95" t="str">
        <f t="shared" si="4"/>
        <v/>
      </c>
      <c r="F28" s="40"/>
      <c r="G28" s="40"/>
      <c r="H28" s="96" t="str">
        <f>IF(COUNTA(F28:G28)=0,"",N(F28)+N(G28))</f>
        <v/>
      </c>
      <c r="I28" s="97">
        <f>B28</f>
        <v>0</v>
      </c>
      <c r="J28" s="40"/>
      <c r="K28" s="94" t="str">
        <f>IF(OR(J28="",J28=0),"",J28-N(M28))</f>
        <v/>
      </c>
      <c r="L28" s="95" t="str">
        <f t="shared" si="5"/>
        <v/>
      </c>
      <c r="M28" s="40"/>
      <c r="N28" s="40"/>
      <c r="O28" s="96" t="str">
        <f>IF(COUNTA(M28:N28)=0,"",N(M28)+N(N28))</f>
        <v/>
      </c>
      <c r="P28" s="98" t="str">
        <f>IF(OR(K28="",D28=""),"",K28-D28)</f>
        <v/>
      </c>
      <c r="Q28" s="98" t="str">
        <f>IF(OR(O28="",H28=""),"",O28-H28)</f>
        <v/>
      </c>
      <c r="R28" s="37"/>
      <c r="S28" s="8"/>
      <c r="T28" s="38"/>
      <c r="U28" s="38"/>
      <c r="V28" s="38"/>
      <c r="W28" s="8"/>
      <c r="X28" s="8"/>
      <c r="Y28" s="8"/>
      <c r="Z28" s="8"/>
      <c r="AA28" s="8"/>
    </row>
    <row r="29" spans="1:27" s="4" customFormat="1" ht="15.6" customHeight="1" x14ac:dyDescent="0.2">
      <c r="A29" s="93" t="s">
        <v>41</v>
      </c>
      <c r="B29" s="39"/>
      <c r="C29" s="40"/>
      <c r="D29" s="94" t="str">
        <f>IF(OR(C29="",C29=0),"",C29-N(F29))</f>
        <v/>
      </c>
      <c r="E29" s="95" t="str">
        <f t="shared" si="4"/>
        <v/>
      </c>
      <c r="F29" s="40"/>
      <c r="G29" s="40"/>
      <c r="H29" s="96" t="str">
        <f>IF(COUNTA(F29:G29)=0,"",N(F29)+N(G29))</f>
        <v/>
      </c>
      <c r="I29" s="97">
        <f>B29</f>
        <v>0</v>
      </c>
      <c r="J29" s="40"/>
      <c r="K29" s="94" t="str">
        <f>IF(OR(J29="",J29=0),"",J29-N(M29))</f>
        <v/>
      </c>
      <c r="L29" s="95" t="str">
        <f t="shared" si="5"/>
        <v/>
      </c>
      <c r="M29" s="40"/>
      <c r="N29" s="40"/>
      <c r="O29" s="96" t="str">
        <f>IF(COUNTA(M29:N29)=0,"",N(M29)+N(N29))</f>
        <v/>
      </c>
      <c r="P29" s="98" t="str">
        <f>IF(OR(K29="",D29=""),"",K29-D29)</f>
        <v/>
      </c>
      <c r="Q29" s="98" t="str">
        <f>IF(OR(O29="",H29=""),"",O29-H29)</f>
        <v/>
      </c>
      <c r="R29" s="37"/>
      <c r="S29" s="8"/>
      <c r="T29" s="38"/>
      <c r="U29" s="38"/>
      <c r="V29" s="38"/>
      <c r="W29" s="8"/>
      <c r="X29" s="8"/>
      <c r="Y29" s="8"/>
      <c r="Z29" s="8"/>
      <c r="AA29" s="8"/>
    </row>
    <row r="30" spans="1:27" s="4" customFormat="1" ht="15.6" customHeight="1" x14ac:dyDescent="0.2">
      <c r="A30" s="93" t="s">
        <v>42</v>
      </c>
      <c r="B30" s="39"/>
      <c r="C30" s="40"/>
      <c r="D30" s="99" t="str">
        <f>IF(OR(C30="",C30=0),"",C30-N(F30))</f>
        <v/>
      </c>
      <c r="E30" s="100" t="str">
        <f t="shared" si="4"/>
        <v/>
      </c>
      <c r="F30" s="40"/>
      <c r="G30" s="40"/>
      <c r="H30" s="101" t="str">
        <f>IF(COUNTA(F30:G30)=0,"",N(F30)+N(G30))</f>
        <v/>
      </c>
      <c r="I30" s="102">
        <f>B30</f>
        <v>0</v>
      </c>
      <c r="J30" s="40"/>
      <c r="K30" s="99" t="str">
        <f>IF(OR(J30="",J30=0),"",J30-N(M30))</f>
        <v/>
      </c>
      <c r="L30" s="100" t="str">
        <f t="shared" si="5"/>
        <v/>
      </c>
      <c r="M30" s="40"/>
      <c r="N30" s="40"/>
      <c r="O30" s="101" t="str">
        <f>IF(COUNTA(M30:N30)=0,"",N(M30)+N(N30))</f>
        <v/>
      </c>
      <c r="P30" s="98" t="str">
        <f>IF(OR(K30="",D30=""),"",K30-D30)</f>
        <v/>
      </c>
      <c r="Q30" s="98" t="str">
        <f>IF(OR(O30="",H30=""),"",O30-H30)</f>
        <v/>
      </c>
      <c r="R30" s="37"/>
      <c r="S30" s="8"/>
      <c r="T30" s="38"/>
      <c r="U30" s="38"/>
      <c r="V30" s="38"/>
      <c r="W30" s="8"/>
      <c r="X30" s="8"/>
      <c r="Y30" s="8"/>
      <c r="Z30" s="8"/>
      <c r="AA30" s="8"/>
    </row>
    <row r="31" spans="1:27" s="4" customFormat="1" ht="15.6" customHeight="1" x14ac:dyDescent="0.2">
      <c r="A31" s="103" t="s">
        <v>43</v>
      </c>
      <c r="B31" s="104">
        <f>SUM(B26:B30)</f>
        <v>0</v>
      </c>
      <c r="C31" s="105">
        <f>SUMPRODUCT(B26:B30,C26:C30)</f>
        <v>0</v>
      </c>
      <c r="D31" s="105">
        <f>SUMPRODUCT(B26:B30,D26:D30)</f>
        <v>0</v>
      </c>
      <c r="E31" s="95" t="str">
        <f t="shared" si="4"/>
        <v/>
      </c>
      <c r="F31" s="105">
        <f>SUMPRODUCT(B26:B30,F26:F30)</f>
        <v>0</v>
      </c>
      <c r="G31" s="105">
        <f>SUMPRODUCT(B26:B30,G26:G30)</f>
        <v>0</v>
      </c>
      <c r="H31" s="105">
        <f>SUMPRODUCT(B26:B30,H26:H30)</f>
        <v>0</v>
      </c>
      <c r="I31" s="104">
        <f>SUM(I26:I30)</f>
        <v>0</v>
      </c>
      <c r="J31" s="105">
        <f>SUMPRODUCT(I26:I30,J26:J30)</f>
        <v>0</v>
      </c>
      <c r="K31" s="105">
        <f>SUMPRODUCT(I26:I30,K26:K30)</f>
        <v>0</v>
      </c>
      <c r="L31" s="95" t="str">
        <f t="shared" si="5"/>
        <v/>
      </c>
      <c r="M31" s="105">
        <f>SUMPRODUCT(I26:I30,M26:M30)</f>
        <v>0</v>
      </c>
      <c r="N31" s="105">
        <f>SUMPRODUCT(I26:I30,N26:N30)</f>
        <v>0</v>
      </c>
      <c r="O31" s="105">
        <f>SUMPRODUCT(I26:I30,O26:O30)</f>
        <v>0</v>
      </c>
      <c r="P31" s="46"/>
      <c r="Q31" s="46"/>
      <c r="R31" s="37"/>
      <c r="S31" s="8"/>
      <c r="T31" s="38"/>
      <c r="U31" s="38"/>
      <c r="V31" s="38"/>
      <c r="W31" s="8"/>
      <c r="X31" s="8"/>
      <c r="Y31" s="8"/>
      <c r="Z31" s="8"/>
      <c r="AA31" s="8"/>
    </row>
    <row r="32" spans="1:27" s="4" customFormat="1" ht="15.6" customHeight="1" x14ac:dyDescent="0.2">
      <c r="A32" s="103" t="s">
        <v>44</v>
      </c>
      <c r="B32" s="45"/>
      <c r="C32" s="105">
        <f>C31*12</f>
        <v>0</v>
      </c>
      <c r="D32" s="105">
        <f>D31*12</f>
        <v>0</v>
      </c>
      <c r="E32" s="41"/>
      <c r="F32" s="105">
        <f>F31*12</f>
        <v>0</v>
      </c>
      <c r="G32" s="105">
        <f>G31*12</f>
        <v>0</v>
      </c>
      <c r="H32" s="105">
        <f>H31*12</f>
        <v>0</v>
      </c>
      <c r="I32" s="45"/>
      <c r="J32" s="105">
        <f>J31*12</f>
        <v>0</v>
      </c>
      <c r="K32" s="105">
        <f>K31*12</f>
        <v>0</v>
      </c>
      <c r="L32" s="41"/>
      <c r="M32" s="105">
        <f>M31*12</f>
        <v>0</v>
      </c>
      <c r="N32" s="105">
        <f>N31*12</f>
        <v>0</v>
      </c>
      <c r="O32" s="105">
        <f>O31*12</f>
        <v>0</v>
      </c>
      <c r="P32" s="46"/>
      <c r="Q32" s="46"/>
      <c r="R32" s="37"/>
      <c r="S32" s="8"/>
      <c r="T32" s="38"/>
      <c r="U32" s="38"/>
      <c r="V32" s="38"/>
      <c r="W32" s="8"/>
      <c r="X32" s="8"/>
      <c r="Y32" s="8"/>
      <c r="Z32" s="8"/>
      <c r="AA32" s="8"/>
    </row>
    <row r="33" spans="1:27" s="4" customFormat="1" ht="15.6" customHeight="1" x14ac:dyDescent="0.2">
      <c r="A33" s="103" t="s">
        <v>45</v>
      </c>
      <c r="B33" s="45"/>
      <c r="C33" s="106" t="str">
        <f>IFERROR(C31/B31,"")</f>
        <v/>
      </c>
      <c r="D33" s="106" t="str">
        <f>IFERROR(D31/B31,"")</f>
        <v/>
      </c>
      <c r="E33" s="47"/>
      <c r="F33" s="106" t="str">
        <f>IFERROR(F31/B31,"")</f>
        <v/>
      </c>
      <c r="G33" s="106" t="str">
        <f>IFERROR(G31/B31,"")</f>
        <v/>
      </c>
      <c r="H33" s="106" t="str">
        <f>IFERROR(H31/B31,"")</f>
        <v/>
      </c>
      <c r="I33" s="45"/>
      <c r="J33" s="106" t="str">
        <f>IFERROR(J31/I31,"")</f>
        <v/>
      </c>
      <c r="K33" s="106" t="str">
        <f>IFERROR(K31/I31,"")</f>
        <v/>
      </c>
      <c r="L33" s="47"/>
      <c r="M33" s="106" t="str">
        <f>IFERROR(M31/I31,"")</f>
        <v/>
      </c>
      <c r="N33" s="106" t="str">
        <f>IFERROR(N31/I31,"")</f>
        <v/>
      </c>
      <c r="O33" s="106" t="str">
        <f>IFERROR(O31/I31,"")</f>
        <v/>
      </c>
      <c r="P33" s="46"/>
      <c r="Q33" s="46"/>
      <c r="R33" s="37"/>
      <c r="S33" s="8"/>
      <c r="T33" s="38"/>
      <c r="U33" s="38"/>
      <c r="V33" s="38"/>
      <c r="W33" s="8"/>
      <c r="X33" s="8"/>
      <c r="Y33" s="8"/>
      <c r="Z33" s="8"/>
      <c r="AA33" s="8"/>
    </row>
    <row r="34" spans="1:27" s="4" customFormat="1" ht="15.6" customHeight="1" thickBot="1" x14ac:dyDescent="0.25">
      <c r="A34" s="103" t="s">
        <v>46</v>
      </c>
      <c r="B34" s="45"/>
      <c r="C34" s="59"/>
      <c r="D34" s="50"/>
      <c r="E34" s="51"/>
      <c r="F34" s="50"/>
      <c r="G34" s="50"/>
      <c r="H34" s="50"/>
      <c r="I34" s="45"/>
      <c r="J34" s="107" t="str">
        <f>IFERROR(J33/C33-1,"")</f>
        <v/>
      </c>
      <c r="K34" s="107" t="str">
        <f>IFERROR(K33/D33-1,"")</f>
        <v/>
      </c>
      <c r="L34" s="49"/>
      <c r="M34" s="107" t="str">
        <f>IFERROR(M33/F33-1,"")</f>
        <v/>
      </c>
      <c r="N34" s="49"/>
      <c r="O34" s="107" t="str">
        <f>IFERROR(O33/H33-1,"")</f>
        <v/>
      </c>
      <c r="P34" s="52"/>
      <c r="Q34" s="52"/>
      <c r="R34" s="37"/>
      <c r="S34" s="8"/>
      <c r="T34" s="38"/>
      <c r="U34" s="38"/>
      <c r="V34" s="38"/>
      <c r="W34" s="8"/>
      <c r="X34" s="8"/>
      <c r="Y34" s="8"/>
      <c r="Z34" s="8"/>
      <c r="AA34" s="8"/>
    </row>
    <row r="35" spans="1:27" s="4" customFormat="1" ht="29.25" customHeight="1" x14ac:dyDescent="0.2">
      <c r="A35" s="91" t="s">
        <v>23</v>
      </c>
      <c r="B35" s="53"/>
      <c r="C35" s="27"/>
      <c r="D35" s="27"/>
      <c r="E35" s="28"/>
      <c r="F35" s="54"/>
      <c r="G35" s="29"/>
      <c r="H35" s="54"/>
      <c r="I35" s="92" t="str">
        <f>A35</f>
        <v>Plan 4</v>
      </c>
      <c r="J35" s="30"/>
      <c r="K35" s="31"/>
      <c r="L35" s="32"/>
      <c r="M35" s="33"/>
      <c r="N35" s="34"/>
      <c r="O35" s="33"/>
      <c r="P35" s="35"/>
      <c r="Q35" s="36"/>
      <c r="R35" s="37"/>
      <c r="S35" s="8"/>
      <c r="T35" s="38"/>
      <c r="U35" s="38"/>
      <c r="V35" s="38"/>
      <c r="W35" s="8"/>
      <c r="X35" s="8"/>
      <c r="Y35" s="8"/>
      <c r="Z35" s="8"/>
      <c r="AA35" s="8"/>
    </row>
    <row r="36" spans="1:27" s="4" customFormat="1" ht="15.6" customHeight="1" x14ac:dyDescent="0.2">
      <c r="A36" s="93" t="s">
        <v>39</v>
      </c>
      <c r="B36" s="39"/>
      <c r="C36" s="40"/>
      <c r="D36" s="94" t="str">
        <f>IF(OR(C36="",C36=0),"",C36-N(F36))</f>
        <v/>
      </c>
      <c r="E36" s="95" t="str">
        <f t="shared" ref="E36:E41" si="6">IFERROR(D36/C36,"")</f>
        <v/>
      </c>
      <c r="F36" s="40"/>
      <c r="G36" s="40"/>
      <c r="H36" s="96" t="str">
        <f>IF(COUNTA(F36:G36)=0,"",N(F36)+N(G36))</f>
        <v/>
      </c>
      <c r="I36" s="97">
        <f>B36</f>
        <v>0</v>
      </c>
      <c r="J36" s="40"/>
      <c r="K36" s="94" t="str">
        <f>IF(OR(J36="",J36=0),"",J36-N(M36))</f>
        <v/>
      </c>
      <c r="L36" s="95" t="str">
        <f t="shared" ref="L36:L41" si="7">IFERROR(K36/J36,"")</f>
        <v/>
      </c>
      <c r="M36" s="40"/>
      <c r="N36" s="40"/>
      <c r="O36" s="96" t="str">
        <f>IF(COUNTA(M36:N36)=0,"",N(M36)+N(N36))</f>
        <v/>
      </c>
      <c r="P36" s="98" t="str">
        <f>IF(OR(K36="",D36=""),"",K36-D36)</f>
        <v/>
      </c>
      <c r="Q36" s="98" t="str">
        <f>IF(OR(O36="",H36=""),"",O36-H36)</f>
        <v/>
      </c>
      <c r="R36" s="37"/>
      <c r="S36" s="42"/>
      <c r="T36" s="38"/>
      <c r="U36" s="38"/>
      <c r="V36" s="38"/>
      <c r="W36" s="8"/>
      <c r="X36" s="8"/>
      <c r="Y36" s="8"/>
      <c r="Z36" s="8"/>
      <c r="AA36" s="8"/>
    </row>
    <row r="37" spans="1:27" s="4" customFormat="1" ht="15.6" customHeight="1" x14ac:dyDescent="0.2">
      <c r="A37" s="93" t="s">
        <v>49</v>
      </c>
      <c r="B37" s="39"/>
      <c r="C37" s="40"/>
      <c r="D37" s="94" t="str">
        <f>IF(OR(C37="",C37=0),"",C37-N(F37))</f>
        <v/>
      </c>
      <c r="E37" s="95" t="str">
        <f t="shared" si="6"/>
        <v/>
      </c>
      <c r="F37" s="40"/>
      <c r="G37" s="40"/>
      <c r="H37" s="96" t="str">
        <f>IF(COUNTA(F37:G37)=0,"",N(F37)+N(G37))</f>
        <v/>
      </c>
      <c r="I37" s="97">
        <f>B37</f>
        <v>0</v>
      </c>
      <c r="J37" s="40"/>
      <c r="K37" s="94" t="str">
        <f>IF(OR(J37="",J37=0),"",J37-N(M37))</f>
        <v/>
      </c>
      <c r="L37" s="95" t="str">
        <f t="shared" si="7"/>
        <v/>
      </c>
      <c r="M37" s="40"/>
      <c r="N37" s="40"/>
      <c r="O37" s="96" t="str">
        <f>IF(COUNTA(M37:N37)=0,"",N(M37)+N(N37))</f>
        <v/>
      </c>
      <c r="P37" s="98" t="str">
        <f>IF(OR(K37="",D37=""),"",K37-D37)</f>
        <v/>
      </c>
      <c r="Q37" s="98" t="str">
        <f>IF(OR(O37="",H37=""),"",O37-H37)</f>
        <v/>
      </c>
      <c r="R37" s="37"/>
      <c r="S37" s="42"/>
      <c r="T37" s="38"/>
      <c r="U37" s="38"/>
      <c r="V37" s="38"/>
      <c r="W37" s="8"/>
      <c r="X37" s="8"/>
      <c r="Y37" s="8"/>
      <c r="Z37" s="8"/>
      <c r="AA37" s="8"/>
    </row>
    <row r="38" spans="1:27" s="4" customFormat="1" ht="15.6" customHeight="1" x14ac:dyDescent="0.2">
      <c r="A38" s="93" t="s">
        <v>50</v>
      </c>
      <c r="B38" s="39"/>
      <c r="C38" s="40"/>
      <c r="D38" s="94" t="str">
        <f>IF(OR(C38="",C38=0),"",C38-N(F38))</f>
        <v/>
      </c>
      <c r="E38" s="95" t="str">
        <f t="shared" si="6"/>
        <v/>
      </c>
      <c r="F38" s="40"/>
      <c r="G38" s="40"/>
      <c r="H38" s="96" t="str">
        <f>IF(COUNTA(F38:G38)=0,"",N(F38)+N(G38))</f>
        <v/>
      </c>
      <c r="I38" s="97">
        <f>B38</f>
        <v>0</v>
      </c>
      <c r="J38" s="40"/>
      <c r="K38" s="94" t="str">
        <f>IF(OR(J38="",J38=0),"",J38-N(M38))</f>
        <v/>
      </c>
      <c r="L38" s="95" t="str">
        <f t="shared" si="7"/>
        <v/>
      </c>
      <c r="M38" s="40"/>
      <c r="N38" s="40"/>
      <c r="O38" s="96" t="str">
        <f>IF(COUNTA(M38:N38)=0,"",N(M38)+N(N38))</f>
        <v/>
      </c>
      <c r="P38" s="98" t="str">
        <f>IF(OR(K38="",D38=""),"",K38-D38)</f>
        <v/>
      </c>
      <c r="Q38" s="98" t="str">
        <f>IF(OR(O38="",H38=""),"",O38-H38)</f>
        <v/>
      </c>
      <c r="R38" s="37"/>
      <c r="S38" s="42"/>
      <c r="T38" s="38"/>
      <c r="U38" s="38"/>
      <c r="V38" s="38"/>
      <c r="W38" s="8"/>
      <c r="X38" s="8"/>
      <c r="Y38" s="8"/>
      <c r="Z38" s="8"/>
      <c r="AA38" s="8"/>
    </row>
    <row r="39" spans="1:27" s="4" customFormat="1" ht="15.6" customHeight="1" x14ac:dyDescent="0.2">
      <c r="A39" s="93" t="s">
        <v>41</v>
      </c>
      <c r="B39" s="39"/>
      <c r="C39" s="40"/>
      <c r="D39" s="94" t="str">
        <f>IF(OR(C39="",C39=0),"",C39-N(F39))</f>
        <v/>
      </c>
      <c r="E39" s="95" t="str">
        <f t="shared" si="6"/>
        <v/>
      </c>
      <c r="F39" s="40"/>
      <c r="G39" s="40"/>
      <c r="H39" s="96" t="str">
        <f>IF(COUNTA(F39:G39)=0,"",N(F39)+N(G39))</f>
        <v/>
      </c>
      <c r="I39" s="97">
        <f>B39</f>
        <v>0</v>
      </c>
      <c r="J39" s="40"/>
      <c r="K39" s="94" t="str">
        <f>IF(OR(J39="",J39=0),"",J39-N(M39))</f>
        <v/>
      </c>
      <c r="L39" s="95" t="str">
        <f t="shared" si="7"/>
        <v/>
      </c>
      <c r="M39" s="40"/>
      <c r="N39" s="40"/>
      <c r="O39" s="96" t="str">
        <f>IF(COUNTA(M39:N39)=0,"",N(M39)+N(N39))</f>
        <v/>
      </c>
      <c r="P39" s="98" t="str">
        <f>IF(OR(K39="",D39=""),"",K39-D39)</f>
        <v/>
      </c>
      <c r="Q39" s="98" t="str">
        <f>IF(OR(O39="",H39=""),"",O39-H39)</f>
        <v/>
      </c>
      <c r="R39" s="37"/>
      <c r="S39" s="42"/>
      <c r="T39" s="38"/>
      <c r="U39" s="38"/>
      <c r="V39" s="38"/>
      <c r="W39" s="8"/>
      <c r="X39" s="8"/>
      <c r="Y39" s="8"/>
      <c r="Z39" s="8"/>
      <c r="AA39" s="8"/>
    </row>
    <row r="40" spans="1:27" s="4" customFormat="1" ht="15.6" customHeight="1" x14ac:dyDescent="0.2">
      <c r="A40" s="93" t="s">
        <v>42</v>
      </c>
      <c r="B40" s="39"/>
      <c r="C40" s="40"/>
      <c r="D40" s="99" t="str">
        <f>IF(OR(C40="",C40=0),"",C40-N(F40))</f>
        <v/>
      </c>
      <c r="E40" s="100" t="str">
        <f t="shared" si="6"/>
        <v/>
      </c>
      <c r="F40" s="40"/>
      <c r="G40" s="40"/>
      <c r="H40" s="101" t="str">
        <f>IF(COUNTA(F40:G40)=0,"",N(F40)+N(G40))</f>
        <v/>
      </c>
      <c r="I40" s="102">
        <f>B40</f>
        <v>0</v>
      </c>
      <c r="J40" s="40"/>
      <c r="K40" s="99" t="str">
        <f>IF(OR(J40="",J40=0),"",J40-N(M40))</f>
        <v/>
      </c>
      <c r="L40" s="100" t="str">
        <f t="shared" si="7"/>
        <v/>
      </c>
      <c r="M40" s="40"/>
      <c r="N40" s="40"/>
      <c r="O40" s="101" t="str">
        <f>IF(COUNTA(M40:N40)=0,"",N(M40)+N(N40))</f>
        <v/>
      </c>
      <c r="P40" s="98" t="str">
        <f>IF(OR(K40="",D40=""),"",K40-D40)</f>
        <v/>
      </c>
      <c r="Q40" s="98" t="str">
        <f>IF(OR(O40="",H40=""),"",O40-H40)</f>
        <v/>
      </c>
      <c r="R40" s="37"/>
      <c r="S40" s="42"/>
      <c r="T40" s="38"/>
      <c r="U40" s="38"/>
      <c r="V40" s="38"/>
      <c r="W40" s="8"/>
      <c r="X40" s="8"/>
      <c r="Y40" s="8"/>
      <c r="Z40" s="8"/>
      <c r="AA40" s="8"/>
    </row>
    <row r="41" spans="1:27" s="4" customFormat="1" ht="15.6" customHeight="1" x14ac:dyDescent="0.2">
      <c r="A41" s="103" t="s">
        <v>43</v>
      </c>
      <c r="B41" s="104">
        <f>SUM(B36:B40)</f>
        <v>0</v>
      </c>
      <c r="C41" s="105">
        <f>SUMPRODUCT(B36:B40,C36:C40)</f>
        <v>0</v>
      </c>
      <c r="D41" s="105">
        <f>SUMPRODUCT(B36:B40,D36:D40)</f>
        <v>0</v>
      </c>
      <c r="E41" s="95" t="str">
        <f t="shared" si="6"/>
        <v/>
      </c>
      <c r="F41" s="105">
        <f>SUMPRODUCT(B36:B40,F36:F40)</f>
        <v>0</v>
      </c>
      <c r="G41" s="105">
        <f>SUMPRODUCT(B36:B40,G36:G40)</f>
        <v>0</v>
      </c>
      <c r="H41" s="105">
        <f>SUMPRODUCT(B36:B40,H36:H40)</f>
        <v>0</v>
      </c>
      <c r="I41" s="104">
        <f>SUM(I36:I40)</f>
        <v>0</v>
      </c>
      <c r="J41" s="105">
        <f>SUMPRODUCT(I36:I40,J36:J40)</f>
        <v>0</v>
      </c>
      <c r="K41" s="105">
        <f>SUMPRODUCT(I36:I40,K36:K40)</f>
        <v>0</v>
      </c>
      <c r="L41" s="95" t="str">
        <f t="shared" si="7"/>
        <v/>
      </c>
      <c r="M41" s="105">
        <f>SUMPRODUCT(I36:I40,M36:M40)</f>
        <v>0</v>
      </c>
      <c r="N41" s="105">
        <f>SUMPRODUCT(I36:I40,N36:N40)</f>
        <v>0</v>
      </c>
      <c r="O41" s="105">
        <f>SUMPRODUCT(I36:I40,O36:O40)</f>
        <v>0</v>
      </c>
      <c r="P41" s="46"/>
      <c r="Q41" s="46"/>
      <c r="R41" s="37"/>
      <c r="S41" s="8"/>
      <c r="T41" s="38"/>
      <c r="U41" s="38"/>
      <c r="V41" s="38"/>
      <c r="W41" s="8"/>
      <c r="X41" s="8"/>
      <c r="Y41" s="8"/>
      <c r="Z41" s="8"/>
      <c r="AA41" s="8"/>
    </row>
    <row r="42" spans="1:27" s="4" customFormat="1" ht="15.6" customHeight="1" x14ac:dyDescent="0.2">
      <c r="A42" s="103" t="s">
        <v>44</v>
      </c>
      <c r="B42" s="45"/>
      <c r="C42" s="105">
        <f>C41*12</f>
        <v>0</v>
      </c>
      <c r="D42" s="105">
        <f>D41*12</f>
        <v>0</v>
      </c>
      <c r="E42" s="41"/>
      <c r="F42" s="105">
        <f>F41*12</f>
        <v>0</v>
      </c>
      <c r="G42" s="105">
        <f>G41*12</f>
        <v>0</v>
      </c>
      <c r="H42" s="105">
        <f>H41*12</f>
        <v>0</v>
      </c>
      <c r="I42" s="45"/>
      <c r="J42" s="105">
        <f>J41*12</f>
        <v>0</v>
      </c>
      <c r="K42" s="105">
        <f>K41*12</f>
        <v>0</v>
      </c>
      <c r="L42" s="41"/>
      <c r="M42" s="105">
        <f>M41*12</f>
        <v>0</v>
      </c>
      <c r="N42" s="105">
        <f>N41*12</f>
        <v>0</v>
      </c>
      <c r="O42" s="105">
        <f>O41*12</f>
        <v>0</v>
      </c>
      <c r="P42" s="46"/>
      <c r="Q42" s="46"/>
      <c r="R42" s="37"/>
      <c r="S42" s="8"/>
      <c r="T42" s="38"/>
      <c r="U42" s="38"/>
      <c r="V42" s="38"/>
      <c r="W42" s="8"/>
      <c r="X42" s="8"/>
      <c r="Y42" s="8"/>
      <c r="Z42" s="8"/>
      <c r="AA42" s="8"/>
    </row>
    <row r="43" spans="1:27" s="4" customFormat="1" ht="15.6" customHeight="1" x14ac:dyDescent="0.2">
      <c r="A43" s="103" t="s">
        <v>45</v>
      </c>
      <c r="B43" s="45"/>
      <c r="C43" s="106" t="str">
        <f>IFERROR(C41/B41,"")</f>
        <v/>
      </c>
      <c r="D43" s="106" t="str">
        <f>IFERROR(D41/B41,"")</f>
        <v/>
      </c>
      <c r="E43" s="47"/>
      <c r="F43" s="106" t="str">
        <f>IFERROR(F41/B41,"")</f>
        <v/>
      </c>
      <c r="G43" s="106" t="str">
        <f>IFERROR(G41/B41,"")</f>
        <v/>
      </c>
      <c r="H43" s="106" t="str">
        <f>IFERROR(H41/B41,"")</f>
        <v/>
      </c>
      <c r="I43" s="45"/>
      <c r="J43" s="106" t="str">
        <f>IFERROR(J41/I41,"")</f>
        <v/>
      </c>
      <c r="K43" s="106" t="str">
        <f>IFERROR(K41/I41,"")</f>
        <v/>
      </c>
      <c r="L43" s="47"/>
      <c r="M43" s="106" t="str">
        <f>IFERROR(M41/I41,"")</f>
        <v/>
      </c>
      <c r="N43" s="106" t="str">
        <f>IFERROR(N41/I41,"")</f>
        <v/>
      </c>
      <c r="O43" s="106" t="str">
        <f>IFERROR(O41/I41,"")</f>
        <v/>
      </c>
      <c r="P43" s="46"/>
      <c r="Q43" s="46"/>
      <c r="R43" s="37"/>
      <c r="S43" s="8"/>
      <c r="T43" s="38"/>
      <c r="U43" s="38"/>
      <c r="V43" s="38"/>
      <c r="W43" s="8"/>
      <c r="X43" s="8"/>
      <c r="Y43" s="8"/>
      <c r="Z43" s="8"/>
      <c r="AA43" s="8"/>
    </row>
    <row r="44" spans="1:27" s="4" customFormat="1" ht="15.6" customHeight="1" thickBot="1" x14ac:dyDescent="0.25">
      <c r="A44" s="103" t="s">
        <v>46</v>
      </c>
      <c r="B44" s="45"/>
      <c r="C44" s="59"/>
      <c r="D44" s="50"/>
      <c r="E44" s="51"/>
      <c r="F44" s="50"/>
      <c r="G44" s="50"/>
      <c r="H44" s="50"/>
      <c r="I44" s="45"/>
      <c r="J44" s="107" t="str">
        <f>IFERROR(J43/C43-1,"")</f>
        <v/>
      </c>
      <c r="K44" s="107" t="str">
        <f>IFERROR(K43/D43-1,"")</f>
        <v/>
      </c>
      <c r="L44" s="49"/>
      <c r="M44" s="107" t="str">
        <f>IFERROR(M43/F43-1,"")</f>
        <v/>
      </c>
      <c r="N44" s="49"/>
      <c r="O44" s="107" t="str">
        <f>IFERROR(O43/H43-1,"")</f>
        <v/>
      </c>
      <c r="P44" s="52"/>
      <c r="Q44" s="52"/>
      <c r="R44" s="37"/>
      <c r="S44" s="8"/>
      <c r="T44" s="38"/>
      <c r="U44" s="38"/>
      <c r="V44" s="38"/>
      <c r="W44" s="8"/>
      <c r="X44" s="8"/>
      <c r="Y44" s="8"/>
      <c r="Z44" s="8"/>
      <c r="AA44" s="8"/>
    </row>
    <row r="45" spans="1:27" s="4" customFormat="1" ht="30.2" customHeight="1" x14ac:dyDescent="0.2">
      <c r="A45" s="91" t="s">
        <v>47</v>
      </c>
      <c r="B45" s="60"/>
      <c r="C45" s="61"/>
      <c r="D45" s="61"/>
      <c r="E45" s="61"/>
      <c r="F45" s="61"/>
      <c r="G45" s="61"/>
      <c r="H45" s="61"/>
      <c r="I45" s="92" t="str">
        <f>A45</f>
        <v>ALL MEDICAL PLANS</v>
      </c>
      <c r="J45" s="62"/>
      <c r="K45" s="31"/>
      <c r="L45" s="32"/>
      <c r="M45" s="33"/>
      <c r="N45" s="33"/>
      <c r="O45" s="33"/>
      <c r="P45" s="35"/>
      <c r="Q45" s="36"/>
      <c r="R45" s="8"/>
      <c r="S45" s="8"/>
      <c r="T45" s="23"/>
      <c r="U45" s="23"/>
      <c r="V45" s="23"/>
      <c r="W45" s="23"/>
      <c r="X45" s="23"/>
      <c r="Y45" s="23"/>
      <c r="Z45" s="23"/>
      <c r="AA45" s="23"/>
    </row>
    <row r="46" spans="1:27" s="4" customFormat="1" ht="15.6" customHeight="1" x14ac:dyDescent="0.2">
      <c r="A46" s="108" t="s">
        <v>43</v>
      </c>
      <c r="B46" s="109">
        <f>B21+B11+B41+B31</f>
        <v>0</v>
      </c>
      <c r="C46" s="110">
        <f>C21+C11+C41+C31</f>
        <v>0</v>
      </c>
      <c r="D46" s="110">
        <f>D21+D11+D41+D31</f>
        <v>0</v>
      </c>
      <c r="E46" s="111" t="str">
        <f>IFERROR(D46/C46,"")</f>
        <v/>
      </c>
      <c r="F46" s="110">
        <f t="shared" ref="F46:K46" si="8">F21+F11+F41+F31</f>
        <v>0</v>
      </c>
      <c r="G46" s="110">
        <f t="shared" si="8"/>
        <v>0</v>
      </c>
      <c r="H46" s="110">
        <f t="shared" si="8"/>
        <v>0</v>
      </c>
      <c r="I46" s="109">
        <f t="shared" si="8"/>
        <v>0</v>
      </c>
      <c r="J46" s="110">
        <f t="shared" si="8"/>
        <v>0</v>
      </c>
      <c r="K46" s="110">
        <f t="shared" si="8"/>
        <v>0</v>
      </c>
      <c r="L46" s="111" t="str">
        <f>IFERROR(K46/J46,"")</f>
        <v/>
      </c>
      <c r="M46" s="110">
        <f>M21+M11+M41+M31</f>
        <v>0</v>
      </c>
      <c r="N46" s="110">
        <f>N21+N11+N41+N31</f>
        <v>0</v>
      </c>
      <c r="O46" s="110">
        <f>O21+O11+O41+O31</f>
        <v>0</v>
      </c>
      <c r="P46" s="46"/>
      <c r="Q46" s="46"/>
      <c r="R46" s="8"/>
      <c r="S46" s="8"/>
      <c r="T46" s="65"/>
      <c r="U46" s="23"/>
      <c r="V46" s="23"/>
      <c r="W46" s="23"/>
      <c r="X46" s="23"/>
      <c r="Y46" s="23"/>
      <c r="Z46" s="23"/>
      <c r="AA46" s="23"/>
    </row>
    <row r="47" spans="1:27" s="4" customFormat="1" ht="15.6" customHeight="1" x14ac:dyDescent="0.2">
      <c r="A47" s="108" t="s">
        <v>44</v>
      </c>
      <c r="B47" s="63"/>
      <c r="C47" s="110">
        <f>C46*12</f>
        <v>0</v>
      </c>
      <c r="D47" s="110">
        <f>D46*12</f>
        <v>0</v>
      </c>
      <c r="E47" s="64"/>
      <c r="F47" s="110">
        <f>F46*12</f>
        <v>0</v>
      </c>
      <c r="G47" s="110">
        <f>G46*12</f>
        <v>0</v>
      </c>
      <c r="H47" s="110">
        <f>H46*12</f>
        <v>0</v>
      </c>
      <c r="I47" s="63"/>
      <c r="J47" s="110">
        <f>J46*12</f>
        <v>0</v>
      </c>
      <c r="K47" s="110">
        <f>K46*12</f>
        <v>0</v>
      </c>
      <c r="L47" s="64"/>
      <c r="M47" s="110">
        <f>M46*12</f>
        <v>0</v>
      </c>
      <c r="N47" s="110">
        <f>N46*12</f>
        <v>0</v>
      </c>
      <c r="O47" s="110">
        <f>O46*12</f>
        <v>0</v>
      </c>
      <c r="P47" s="46"/>
      <c r="Q47" s="46"/>
      <c r="R47" s="66"/>
      <c r="S47" s="8"/>
      <c r="T47" s="23"/>
      <c r="U47" s="23"/>
      <c r="V47" s="23"/>
      <c r="W47" s="23"/>
      <c r="X47" s="23"/>
      <c r="Y47" s="23"/>
      <c r="Z47" s="23"/>
      <c r="AA47" s="23"/>
    </row>
    <row r="48" spans="1:27" s="4" customFormat="1" ht="15.6" customHeight="1" x14ac:dyDescent="0.2">
      <c r="A48" s="108" t="s">
        <v>45</v>
      </c>
      <c r="B48" s="67"/>
      <c r="C48" s="112" t="str">
        <f>IFERROR(C46/B46,"")</f>
        <v/>
      </c>
      <c r="D48" s="112" t="str">
        <f>IFERROR(D46/B46,"")</f>
        <v/>
      </c>
      <c r="E48" s="68"/>
      <c r="F48" s="112" t="str">
        <f>IFERROR(F46/B46,"")</f>
        <v/>
      </c>
      <c r="G48" s="112" t="str">
        <f>IFERROR(G46/B46,"")</f>
        <v/>
      </c>
      <c r="H48" s="112" t="str">
        <f>IFERROR(H46/B46,"")</f>
        <v/>
      </c>
      <c r="I48" s="67"/>
      <c r="J48" s="112" t="str">
        <f>IFERROR(J46/I46,"")</f>
        <v/>
      </c>
      <c r="K48" s="112" t="str">
        <f>IFERROR(K46/I46,"")</f>
        <v/>
      </c>
      <c r="L48" s="68"/>
      <c r="M48" s="112" t="str">
        <f>IFERROR(M46/I46,"")</f>
        <v/>
      </c>
      <c r="N48" s="112" t="str">
        <f>IFERROR(N46/I46,"")</f>
        <v/>
      </c>
      <c r="O48" s="112" t="str">
        <f>IFERROR(O46/I46,"")</f>
        <v/>
      </c>
      <c r="P48" s="46"/>
      <c r="Q48" s="46"/>
      <c r="R48" s="8"/>
      <c r="S48" s="8"/>
      <c r="T48" s="23"/>
      <c r="U48" s="23"/>
      <c r="V48" s="23"/>
      <c r="W48" s="23"/>
      <c r="X48" s="23"/>
      <c r="Y48" s="23"/>
      <c r="Z48" s="23"/>
      <c r="AA48" s="23"/>
    </row>
    <row r="49" spans="1:27" s="4" customFormat="1" ht="15.6" customHeight="1" thickBot="1" x14ac:dyDescent="0.25">
      <c r="A49" s="113" t="s">
        <v>46</v>
      </c>
      <c r="B49" s="69"/>
      <c r="C49" s="70"/>
      <c r="D49" s="70"/>
      <c r="E49" s="71"/>
      <c r="F49" s="70"/>
      <c r="G49" s="70"/>
      <c r="H49" s="70"/>
      <c r="I49" s="69"/>
      <c r="J49" s="114" t="str">
        <f>IFERROR(J48/C48-1,"")</f>
        <v/>
      </c>
      <c r="K49" s="114" t="str">
        <f>IFERROR(K48/D48-1,"")</f>
        <v/>
      </c>
      <c r="L49" s="70"/>
      <c r="M49" s="114" t="str">
        <f>IFERROR(M48/F48-1,"")</f>
        <v/>
      </c>
      <c r="N49" s="115" t="str">
        <f>IF(ISERROR(N48/G48-1),"",N48/G48-1)</f>
        <v/>
      </c>
      <c r="O49" s="114" t="str">
        <f>IFERROR(O48/H48-1,"")</f>
        <v/>
      </c>
      <c r="P49" s="52"/>
      <c r="Q49" s="52"/>
      <c r="R49" s="8"/>
      <c r="S49" s="8"/>
      <c r="T49" s="23"/>
      <c r="U49" s="23"/>
      <c r="V49" s="23"/>
      <c r="W49" s="23"/>
      <c r="X49" s="23"/>
      <c r="Y49" s="23"/>
      <c r="Z49" s="23"/>
      <c r="AA49" s="23"/>
    </row>
    <row r="50" spans="1:27" s="4" customFormat="1" ht="15.6" customHeight="1" thickBot="1" x14ac:dyDescent="0.25">
      <c r="A50" s="113" t="s">
        <v>48</v>
      </c>
      <c r="B50" s="69"/>
      <c r="C50" s="70"/>
      <c r="D50" s="70"/>
      <c r="E50" s="71"/>
      <c r="F50" s="70"/>
      <c r="G50" s="70"/>
      <c r="H50" s="70"/>
      <c r="I50" s="69"/>
      <c r="J50" s="116">
        <f>J47-C47</f>
        <v>0</v>
      </c>
      <c r="K50" s="116">
        <f>K47-D47</f>
        <v>0</v>
      </c>
      <c r="L50" s="70"/>
      <c r="M50" s="116">
        <f>M47-F47</f>
        <v>0</v>
      </c>
      <c r="N50" s="116">
        <f>N47-G47</f>
        <v>0</v>
      </c>
      <c r="O50" s="116">
        <f>O47-H47</f>
        <v>0</v>
      </c>
      <c r="P50" s="72"/>
      <c r="Q50" s="73"/>
      <c r="R50" s="8"/>
      <c r="S50" s="8"/>
      <c r="T50" s="65"/>
      <c r="U50" s="23"/>
      <c r="V50" s="23"/>
      <c r="W50" s="23"/>
      <c r="X50" s="23"/>
      <c r="Y50" s="23"/>
      <c r="Z50" s="23"/>
      <c r="AA50" s="23"/>
    </row>
    <row r="51" spans="1:27" ht="18" customHeight="1" x14ac:dyDescent="0.2">
      <c r="A51" s="8"/>
      <c r="B51" s="74"/>
      <c r="C51" s="8"/>
      <c r="D51" s="8"/>
      <c r="E51" s="8"/>
      <c r="F51" s="8"/>
      <c r="G51" s="8"/>
      <c r="H51" s="8"/>
      <c r="I51" s="74"/>
      <c r="J51" s="8"/>
      <c r="K51" s="8"/>
      <c r="L51" s="8"/>
      <c r="M51" s="8"/>
      <c r="N51" s="8"/>
      <c r="O51" s="8"/>
      <c r="P51" s="8"/>
      <c r="Q51" s="8"/>
      <c r="R51" s="8"/>
      <c r="S51" s="8"/>
      <c r="T51" s="23"/>
      <c r="U51" s="8"/>
      <c r="V51" s="8"/>
      <c r="W51" s="8"/>
      <c r="X51" s="8"/>
      <c r="Y51" s="8"/>
      <c r="Z51" s="8"/>
      <c r="AA51" s="8"/>
    </row>
  </sheetData>
  <mergeCells count="12">
    <mergeCell ref="M3:O3"/>
    <mergeCell ref="P2:P3"/>
    <mergeCell ref="Q2:Q3"/>
    <mergeCell ref="J3:J4"/>
    <mergeCell ref="A2:A4"/>
    <mergeCell ref="B2:B4"/>
    <mergeCell ref="J2:O2"/>
    <mergeCell ref="I2:I4"/>
    <mergeCell ref="C2:H2"/>
    <mergeCell ref="K3:L3"/>
    <mergeCell ref="D3:E3"/>
    <mergeCell ref="C3:C4"/>
  </mergeCells>
  <conditionalFormatting sqref="F6:F10">
    <cfRule type="expression" dxfId="7" priority="1">
      <formula>AND(F6&lt;&gt;"",C6&lt;&gt;"",F6&gt;C6)</formula>
    </cfRule>
  </conditionalFormatting>
  <conditionalFormatting sqref="F16:F20">
    <cfRule type="expression" dxfId="6" priority="11">
      <formula>AND(F16&lt;&gt;"",C16&lt;&gt;"",F16&gt;C16)</formula>
    </cfRule>
  </conditionalFormatting>
  <conditionalFormatting sqref="F26:F30">
    <cfRule type="expression" dxfId="5" priority="21">
      <formula>AND(F26&lt;&gt;"",C26&lt;&gt;"",F26&gt;C26)</formula>
    </cfRule>
  </conditionalFormatting>
  <conditionalFormatting sqref="F36:F40">
    <cfRule type="expression" dxfId="4" priority="31">
      <formula>AND(F36&lt;&gt;"",C36&lt;&gt;"",F36&gt;C36)</formula>
    </cfRule>
  </conditionalFormatting>
  <conditionalFormatting sqref="M6:M10">
    <cfRule type="expression" dxfId="3" priority="2">
      <formula>AND(M6&lt;&gt;"",J6&lt;&gt;"",M6&gt;J6)</formula>
    </cfRule>
  </conditionalFormatting>
  <conditionalFormatting sqref="M16:M20">
    <cfRule type="expression" dxfId="2" priority="12">
      <formula>AND(M16&lt;&gt;"",J16&lt;&gt;"",M16&gt;J16)</formula>
    </cfRule>
  </conditionalFormatting>
  <conditionalFormatting sqref="M26:M30">
    <cfRule type="expression" dxfId="1" priority="22">
      <formula>AND(M26&lt;&gt;"",J26&lt;&gt;"",M26&gt;J26)</formula>
    </cfRule>
  </conditionalFormatting>
  <conditionalFormatting sqref="M36:M40">
    <cfRule type="expression" dxfId="0" priority="32">
      <formula>AND(M36&lt;&gt;"",J36&lt;&gt;"",M36&gt;J36)</formula>
    </cfRule>
  </conditionalFormatting>
  <dataValidations count="2">
    <dataValidation type="whole" operator="greaterThanOrEqual" allowBlank="1" sqref="B6 B7 B8 B9 B10 B16 B17 B18 B19 B20 B26 B27 B28 B29 B30 B36 B37 B38 B39 B40" xr:uid="{00000000-0002-0000-0400-000000000000}">
      <formula1>0</formula1>
    </dataValidation>
    <dataValidation type="decimal" operator="greaterThanOrEqual" allowBlank="1" sqref="C6 C7 C8 C9 C10 C16 C17 C18 C19 C20 C26 C27 C28 C29 C30 C36 C37 C38 C39 C40 F6 F7 F8 F9 F10 F16 F17 F18 F19 F20 F26 F27 F28 F29 F30 F36 F37 F38 F39 F40 G6 G7 G8 G9 G10 G16 G17 G18 G19 G20 G26 G27 G28 G29 G30 G36 G37 G38 G39 G40 J6 J7 J8 J9 J10 J16 J17 J18 J19 J20 J26 J27 J28 J29 J30 J36 J37 J38 J39 J40 M6 M7 M8 M9 M10 M16 M17 M18 M19 M20 M26 M27 M28 M29 M30 M36 M37 M38 M39 M40 N6 N7 N8 N9 N10 N16 N17 N18 N19 N20 N26 N27 N28 N29 N30 N36 N37 N38 N39 N40" xr:uid="{00000000-0002-0000-0400-000001000000}">
      <formula1>0</formula1>
    </dataValidation>
  </dataValidations>
  <pageMargins left="0.7" right="0.7" top="0.75" bottom="0.75" header="0.3" footer="0.3"/>
  <pageSetup paperSize="5" scale="71" fitToHeight="0" orientation="landscape"/>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3275E8ED9ED1408330D9719D08F5F5" ma:contentTypeVersion="14" ma:contentTypeDescription="Create a new document." ma:contentTypeScope="" ma:versionID="819eb700a742817cf6ba23679eab64ed">
  <xsd:schema xmlns:xsd="http://www.w3.org/2001/XMLSchema" xmlns:xs="http://www.w3.org/2001/XMLSchema" xmlns:p="http://schemas.microsoft.com/office/2006/metadata/properties" xmlns:ns2="37b66e81-9f02-4ca2-9b1b-3bff3179a4d3" xmlns:ns3="ed46c018-320c-458e-b7a0-53d043bd7b7a" targetNamespace="http://schemas.microsoft.com/office/2006/metadata/properties" ma:root="true" ma:fieldsID="891bc04f87c5a1a8e47928d618c5b53c" ns2:_="" ns3:_="">
    <xsd:import namespace="37b66e81-9f02-4ca2-9b1b-3bff3179a4d3"/>
    <xsd:import namespace="ed46c018-320c-458e-b7a0-53d043bd7b7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b66e81-9f02-4ca2-9b1b-3bff3179a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8f9e939-d534-4f71-907e-9b2d3f0ad47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46c018-320c-458e-b7a0-53d043bd7b7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887500b-2882-4256-87a0-2acc362c28ad}" ma:internalName="TaxCatchAll" ma:showField="CatchAllData" ma:web="ed46c018-320c-458e-b7a0-53d043bd7b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7b66e81-9f02-4ca2-9b1b-3bff3179a4d3">
      <Terms xmlns="http://schemas.microsoft.com/office/infopath/2007/PartnerControls"/>
    </lcf76f155ced4ddcb4097134ff3c332f>
    <TaxCatchAll xmlns="ed46c018-320c-458e-b7a0-53d043bd7b7a" xsi:nil="true"/>
  </documentManagement>
</p:properties>
</file>

<file path=customXml/itemProps1.xml><?xml version="1.0" encoding="utf-8"?>
<ds:datastoreItem xmlns:ds="http://schemas.openxmlformats.org/officeDocument/2006/customXml" ds:itemID="{F2D49C48-CEF9-4FBC-B8CE-A4DF8B932E57}"/>
</file>

<file path=customXml/itemProps2.xml><?xml version="1.0" encoding="utf-8"?>
<ds:datastoreItem xmlns:ds="http://schemas.openxmlformats.org/officeDocument/2006/customXml" ds:itemID="{839B6BBF-276D-4A2C-8E0A-17456B994B94}"/>
</file>

<file path=customXml/itemProps3.xml><?xml version="1.0" encoding="utf-8"?>
<ds:datastoreItem xmlns:ds="http://schemas.openxmlformats.org/officeDocument/2006/customXml" ds:itemID="{64B5C151-EB44-49D0-B250-7D3F53D4C21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Directions</vt:lpstr>
      <vt:lpstr>4 tier adjust employer</vt:lpstr>
      <vt:lpstr>5 tier adjust employer</vt:lpstr>
      <vt:lpstr>'4 tier adjust employer'!Print_Titles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Snead</dc:creator>
  <cp:keywords/>
  <dc:description/>
  <cp:lastModifiedBy>Bobbi Weimer</cp:lastModifiedBy>
  <cp:revision/>
  <dcterms:created xsi:type="dcterms:W3CDTF">2026-09-16T15:42:11Z</dcterms:created>
  <dcterms:modified xsi:type="dcterms:W3CDTF">2026-09-22T15:18:08Z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2026-08-31T18:27:14Z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450fca4c-4edd-4a1a-8f3d-5b8fae582798</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y fmtid="{D5CDD505-2E9C-101B-9397-08002B2CF9AE}" pid="10" name="ContentTypeId">
    <vt:lpwstr>0x010100ED3275E8ED9ED1408330D9719D08F5F5</vt:lpwstr>
  </property>
</Properties>
</file>